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90" windowWidth="16410" windowHeight="2970" tabRatio="607" activeTab="0"/>
  </bookViews>
  <sheets>
    <sheet name="Interés promedio" sheetId="1" r:id="rId1"/>
    <sheet name="U.F." sheetId="2" r:id="rId2"/>
    <sheet name="Pesos hasta 90 días" sheetId="3" r:id="rId3"/>
    <sheet name="Exp. Mx" sheetId="4" r:id="rId4"/>
    <sheet name="Pesos más de 90 días" sheetId="5" r:id="rId5"/>
  </sheets>
  <definedNames>
    <definedName name="_xlnm.Print_Area" localSheetId="3">'Exp. Mx'!$A$1:$J$33</definedName>
    <definedName name="_xlnm.Print_Area" localSheetId="0">'Interés promedio'!$A$1:$O$212</definedName>
    <definedName name="_xlnm.Print_Area" localSheetId="2">'Pesos hasta 90 días'!$A$1:$I$34</definedName>
    <definedName name="_xlnm.Print_Area" localSheetId="4">'Pesos más de 90 días'!$A$1:$I$32</definedName>
    <definedName name="_xlnm.Print_Area" localSheetId="1">'U.F.'!$A$1:$J$34</definedName>
  </definedNames>
  <calcPr fullCalcOnLoad="1"/>
</workbook>
</file>

<file path=xl/sharedStrings.xml><?xml version="1.0" encoding="utf-8"?>
<sst xmlns="http://schemas.openxmlformats.org/spreadsheetml/2006/main" count="113" uniqueCount="85">
  <si>
    <t>0-5.000UF</t>
  </si>
  <si>
    <t>&gt;5.000UF</t>
  </si>
  <si>
    <t>0-200UF</t>
  </si>
  <si>
    <t>200-5.000UF</t>
  </si>
  <si>
    <t>&gt;2.000UF</t>
  </si>
  <si>
    <t>0-2.000 UF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</si>
  <si>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</si>
  <si>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</si>
  <si>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</si>
  <si>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</si>
  <si>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</si>
  <si>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</si>
  <si>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</si>
  <si>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</si>
  <si>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</si>
  <si>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OPERACIONES EN MONEDA NACIONAL NO REAJUSTABLE</t>
  </si>
  <si>
    <t>A partir de diciembre de 2003 se separaron las operaciones en moneda chilena reajustable (U.F.) de más de un año en los siguientes tramos: 0 a 2.000 U.F. y más de 2.000 U.F.</t>
  </si>
  <si>
    <t>A partir de abril de 1999, las operaciones en moneda chilena no reajustable de más de 90 días se abrieron en tres tramos: 0 a 100 U.F., de 100 a 200 U.F. y más de 200 U.F.</t>
  </si>
  <si>
    <t>Canbios efectuados a tramos de operaciones para efectos de aplicación de Tasas Máximas Convencionales</t>
  </si>
  <si>
    <t>Hasta 1 Año</t>
  </si>
  <si>
    <t>Más de 1 Año</t>
  </si>
  <si>
    <t>Definiciones de tramos de operaciones:</t>
  </si>
  <si>
    <t>(1) Operaciones en moneda chilena reajustable (U.F.) de menos de un año.</t>
  </si>
  <si>
    <t>(2) Operaciones en moneda chilena reajustable (U.F.) de más de un año. Hasta 2.000 U.F.</t>
  </si>
  <si>
    <t>(4) Operaciones expresadas en moneda extranjera.</t>
  </si>
  <si>
    <t>(5) Operaciones en moneda chilena no reajustable de menos de 90 días. Hasta 5.000 U.F.</t>
  </si>
  <si>
    <t>(6) Operaciones en moneda chilena no reajustable de menos de 90 días. Superiores a 5.000 U.F.</t>
  </si>
  <si>
    <t>(3) Operaciones en moneda chilena reajustable (U.F.) de más de un año. Superiores a 2.000 U.F.</t>
  </si>
  <si>
    <t>A partir de noviembre de 1999 se redefinieron los tramos para las operaciones en moneda chilena no reajustable a más de 90 días: 0 a 200 U.F., de 200 a 5.000 U.F. y más de 5.000 U.F.</t>
  </si>
  <si>
    <t>A partir de Julio de 2000 las operaciones en moneda chilena no reajustable a menos de 90 días se abrieron en dos tramos: 0 a 5.000 U.F. y más de 5.000 U.F.</t>
  </si>
  <si>
    <t>Período</t>
  </si>
  <si>
    <t>A partir de enero de 2002 se separaron las operaciones en moneda chilena reajustable en menos y más de un año.</t>
  </si>
  <si>
    <t>OPERACIONES EXPRESADAS EN MONEDA EXTRANJERA</t>
  </si>
  <si>
    <t>HASTA 90 DÍAS</t>
  </si>
  <si>
    <t>MÁS DE 90 DÍAS</t>
  </si>
  <si>
    <t>Operaciones expresadas en moneda extranjera</t>
  </si>
  <si>
    <t>Pesos hasta 90 días.</t>
  </si>
  <si>
    <t>OPERACIONES EN MONEDA NACIONAL REAJUSTABLE</t>
  </si>
  <si>
    <t xml:space="preserve">U.F. </t>
  </si>
  <si>
    <t>U.F. hasta un año.</t>
  </si>
  <si>
    <t>U.F. más de un año.</t>
  </si>
  <si>
    <t>Pesos hasta 90 días. Menos de 5.000 U.F.</t>
  </si>
  <si>
    <t>Pesos hasta 90 días. Más de 5.000 U.F.</t>
  </si>
  <si>
    <t>U.F. más de un año. Hasta 2.000 U.F</t>
  </si>
  <si>
    <t>U.F. más de un año. Más de 2.000 U.F</t>
  </si>
  <si>
    <t>Pesos más de 90 días. Más de 5.000 U.F.</t>
  </si>
  <si>
    <t>Pesos más de 90 días. Hasta 200 U.F.</t>
  </si>
  <si>
    <t>Pesos más de 90 días. 200 a 5.000 U.F.</t>
  </si>
  <si>
    <t>* Se trata de un promedio ponderado según volumen de operaciones.</t>
  </si>
  <si>
    <r>
      <t>(</t>
    </r>
    <r>
      <rPr>
        <b/>
        <sz val="10"/>
        <color indexed="12"/>
        <rFont val="Verdana"/>
        <family val="2"/>
      </rPr>
      <t xml:space="preserve">h: </t>
    </r>
    <r>
      <rPr>
        <b/>
        <sz val="10"/>
        <color indexed="23"/>
        <rFont val="Verdana"/>
        <family val="2"/>
      </rPr>
      <t xml:space="preserve">títulos con hipervínculos a gráficos respectivos) </t>
    </r>
  </si>
  <si>
    <t xml:space="preserve"> </t>
  </si>
  <si>
    <t>6.56%</t>
  </si>
  <si>
    <t>8.18%</t>
  </si>
  <si>
    <t>5.75%</t>
  </si>
  <si>
    <t>6.02%</t>
  </si>
  <si>
    <t>16.26%</t>
  </si>
  <si>
    <t>7.06%</t>
  </si>
  <si>
    <t>19.08%</t>
  </si>
  <si>
    <t>9.82%</t>
  </si>
  <si>
    <r>
      <t>OPERACIONES EN U.F.</t>
    </r>
    <r>
      <rPr>
        <sz val="10"/>
        <color indexed="21"/>
        <rFont val="Verdana"/>
        <family val="2"/>
      </rPr>
      <t>(h)</t>
    </r>
  </si>
  <si>
    <r>
      <t xml:space="preserve">Expresadas </t>
    </r>
    <r>
      <rPr>
        <sz val="10"/>
        <color indexed="21"/>
        <rFont val="Verdana"/>
        <family val="2"/>
      </rPr>
      <t>(h)</t>
    </r>
  </si>
  <si>
    <r>
      <t xml:space="preserve">Hasta 90 días </t>
    </r>
    <r>
      <rPr>
        <sz val="10"/>
        <color indexed="21"/>
        <rFont val="Verdana"/>
        <family val="2"/>
      </rPr>
      <t>(h)</t>
    </r>
  </si>
  <si>
    <r>
      <t xml:space="preserve">Más de 90 días </t>
    </r>
    <r>
      <rPr>
        <sz val="10"/>
        <color indexed="21"/>
        <rFont val="Verdana"/>
        <family val="2"/>
      </rPr>
      <t>(h)</t>
    </r>
  </si>
  <si>
    <t>(Evolución Tasas de Interés Corrientes del Sistema Bancario 2010 - 2013)</t>
  </si>
  <si>
    <t>(Evolución tasas de Interés Corrientes del Sistema Bancario 2010 - 2013)</t>
  </si>
  <si>
    <t>en Moneda Extranjera</t>
  </si>
  <si>
    <t>(4a)</t>
  </si>
  <si>
    <t>(4b)</t>
  </si>
  <si>
    <t>TASA DE INTERÉS PROMEDIO DEL SISTEMA BANCARIO (*) (**)</t>
  </si>
  <si>
    <t xml:space="preserve">Todas </t>
  </si>
  <si>
    <t>(4a) Operaciones expresadas en moneda extranjera, menores o iguales a UF 2.000</t>
  </si>
  <si>
    <t>(4b) Operaciones expresadas en moneda extranjera, mayores a UF 2.000</t>
  </si>
  <si>
    <t>**A partir de Noviembre de 2013, la información de tasas de interés del sistema bancario se determina a partir de los Archivos D32 y D33. La base de datos previamente usada (Archivo D30) fue descontinuado a partir de dicha fecha.</t>
  </si>
  <si>
    <t>A partir de noviembre de 2013 las operaciones expresadas en moneda extranjera se abrieron en dos tramo: 4a y 4b.</t>
  </si>
  <si>
    <t>0-50 UF</t>
  </si>
  <si>
    <t>50-200 UF</t>
  </si>
  <si>
    <t>A partir de diciembre de 2013 la Ley introduce dos nuevos segmentos asociados a las operaciones no reajustables en moneda nacional 90 días o más:  Inferiores o iguales al equivalente de 50 unidades de fomento y Inferiores o iguales al equivalente de 200 unidades de fomento y superiores al equivalente de 50 unidades de fomento</t>
  </si>
  <si>
    <t>(10a)</t>
  </si>
  <si>
    <t>(10b)</t>
  </si>
  <si>
    <t>(10a) Operaciones en moneda chilena no reajustable de 90 días o más. Hasta 50 U.F.</t>
  </si>
  <si>
    <t>(9) Operaciones en moneda chilena no reajustable de 90 días o más. Superiores a 5.000 U.F.</t>
  </si>
  <si>
    <t>(8) Operaciones en moneda chilena no reajustable de 90 días o más. Desde 200 U.F. hasta 5.000 U.F.</t>
  </si>
  <si>
    <t>(7) Operaciones en moneda chilena no reajustable de 90 días o más. Hasta 200 U.F.</t>
  </si>
  <si>
    <t>(10b) Operaciones en moneda chilena no reajustable de 90 días o más. Desde 50 U.F. y hasta 200 U.F.</t>
  </si>
  <si>
    <t>Act.: 10/01/2015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</si>
</sst>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mmm\-yy"/>
  </numFmts>
  <fonts count="97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b/>
      <sz val="10"/>
      <color indexed="57"/>
      <name val="Verdana"/>
      <family val="2"/>
    </font>
    <font>
      <b/>
      <sz val="10"/>
      <color indexed="23"/>
      <name val="Verdana"/>
      <family val="2"/>
    </font>
    <font>
      <sz val="10"/>
      <color indexed="23"/>
      <name val="Verdana"/>
      <family val="2"/>
    </font>
    <font>
      <b/>
      <sz val="7"/>
      <color indexed="23"/>
      <name val="Verdana"/>
      <family val="2"/>
    </font>
    <font>
      <i/>
      <sz val="8"/>
      <name val="Verdana"/>
      <family val="2"/>
    </font>
    <font>
      <b/>
      <u val="single"/>
      <sz val="10"/>
      <color indexed="23"/>
      <name val="Verdana"/>
      <family val="2"/>
    </font>
    <font>
      <b/>
      <sz val="14"/>
      <color indexed="57"/>
      <name val="Verdana"/>
      <family val="2"/>
    </font>
    <font>
      <b/>
      <sz val="14"/>
      <color indexed="49"/>
      <name val="Verdana"/>
      <family val="2"/>
    </font>
    <font>
      <sz val="10"/>
      <color indexed="57"/>
      <name val="Verdana"/>
      <family val="2"/>
    </font>
    <font>
      <b/>
      <sz val="10"/>
      <color indexed="12"/>
      <name val="Verdana"/>
      <family val="2"/>
    </font>
    <font>
      <b/>
      <sz val="2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21"/>
      <name val="Verdana"/>
      <family val="2"/>
    </font>
    <font>
      <sz val="10"/>
      <color indexed="9"/>
      <name val="Verdana"/>
      <family val="2"/>
    </font>
    <font>
      <b/>
      <sz val="14"/>
      <color indexed="21"/>
      <name val="Verdana"/>
      <family val="2"/>
    </font>
    <font>
      <sz val="10"/>
      <color indexed="10"/>
      <name val="Verdana"/>
      <family val="2"/>
    </font>
    <font>
      <sz val="10"/>
      <color indexed="55"/>
      <name val="Verdana"/>
      <family val="2"/>
    </font>
    <font>
      <b/>
      <sz val="14"/>
      <color indexed="55"/>
      <name val="Verdana"/>
      <family val="2"/>
    </font>
    <font>
      <b/>
      <sz val="14"/>
      <color indexed="21"/>
      <name val="Arial"/>
      <family val="2"/>
    </font>
    <font>
      <sz val="10"/>
      <color indexed="56"/>
      <name val="Verdana"/>
      <family val="2"/>
    </font>
    <font>
      <b/>
      <sz val="10"/>
      <color indexed="9"/>
      <name val="Verdana"/>
      <family val="2"/>
    </font>
    <font>
      <b/>
      <sz val="14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10"/>
      <name val="Verdana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10"/>
      <name val="Verdana"/>
      <family val="2"/>
    </font>
    <font>
      <b/>
      <sz val="12"/>
      <color indexed="9"/>
      <name val="Verdana"/>
      <family val="2"/>
    </font>
    <font>
      <sz val="12"/>
      <color indexed="9"/>
      <name val="Verdana"/>
      <family val="2"/>
    </font>
    <font>
      <sz val="10"/>
      <color indexed="63"/>
      <name val="Verdana"/>
      <family val="2"/>
    </font>
    <font>
      <sz val="10"/>
      <color indexed="62"/>
      <name val="Verdana"/>
      <family val="2"/>
    </font>
    <font>
      <sz val="10"/>
      <color indexed="5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23"/>
      <name val="Arial"/>
      <family val="0"/>
    </font>
    <font>
      <b/>
      <sz val="11.75"/>
      <color indexed="63"/>
      <name val="Arial"/>
      <family val="0"/>
    </font>
    <font>
      <b/>
      <sz val="9.25"/>
      <color indexed="23"/>
      <name val="Arial"/>
      <family val="0"/>
    </font>
    <font>
      <sz val="11.5"/>
      <color indexed="8"/>
      <name val="Arial"/>
      <family val="0"/>
    </font>
    <font>
      <b/>
      <sz val="9"/>
      <color indexed="23"/>
      <name val="Arial"/>
      <family val="0"/>
    </font>
    <font>
      <b/>
      <sz val="12"/>
      <color indexed="23"/>
      <name val="Arial"/>
      <family val="0"/>
    </font>
    <font>
      <b/>
      <sz val="11.5"/>
      <color indexed="8"/>
      <name val="Arial"/>
      <family val="0"/>
    </font>
    <font>
      <b/>
      <sz val="8.9"/>
      <color indexed="23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b/>
      <sz val="11"/>
      <color indexed="23"/>
      <name val="Arial"/>
      <family val="0"/>
    </font>
    <font>
      <b/>
      <sz val="13.2"/>
      <color indexed="2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sz val="14"/>
      <color theme="0"/>
      <name val="Verdana"/>
      <family val="2"/>
    </font>
    <font>
      <sz val="10"/>
      <color theme="1"/>
      <name val="Verdana"/>
      <family val="2"/>
    </font>
    <font>
      <b/>
      <sz val="10"/>
      <color rgb="FFFF0000"/>
      <name val="Verdana"/>
      <family val="2"/>
    </font>
    <font>
      <b/>
      <sz val="14"/>
      <color theme="1"/>
      <name val="Verdana"/>
      <family val="2"/>
    </font>
    <font>
      <b/>
      <sz val="10"/>
      <color theme="1"/>
      <name val="Verdana"/>
      <family val="2"/>
    </font>
    <font>
      <sz val="10"/>
      <color theme="1" tint="0.24998000264167786"/>
      <name val="Verdana"/>
      <family val="2"/>
    </font>
    <font>
      <sz val="10"/>
      <color theme="3" tint="0.39998000860214233"/>
      <name val="Verdana"/>
      <family val="2"/>
    </font>
    <font>
      <sz val="10"/>
      <color rgb="FFFFC000"/>
      <name val="Verdana"/>
      <family val="2"/>
    </font>
    <font>
      <b/>
      <sz val="14"/>
      <color rgb="FFFF0000"/>
      <name val="Verdana"/>
      <family val="2"/>
    </font>
    <font>
      <b/>
      <sz val="12"/>
      <color theme="0"/>
      <name val="Verdana"/>
      <family val="2"/>
    </font>
    <font>
      <sz val="12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>
        <color indexed="23"/>
      </bottom>
    </border>
    <border>
      <left/>
      <right/>
      <top style="medium">
        <color indexed="23"/>
      </top>
      <bottom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3" fillId="29" borderId="1" applyNumberFormat="0" applyAlignment="0" applyProtection="0"/>
    <xf numFmtId="0" fontId="4" fillId="0" borderId="0" applyNumberFormat="0" applyFill="0" applyBorder="0" applyAlignment="0" applyProtection="0"/>
    <xf numFmtId="0" fontId="7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72" fillId="0" borderId="8" applyNumberFormat="0" applyFill="0" applyAlignment="0" applyProtection="0"/>
    <xf numFmtId="0" fontId="82" fillId="0" borderId="9" applyNumberFormat="0" applyFill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" fontId="6" fillId="0" borderId="0" xfId="0" applyNumberFormat="1" applyFont="1" applyFill="1" applyBorder="1" applyAlignment="1">
      <alignment horizontal="center" vertical="center"/>
    </xf>
    <xf numFmtId="17" fontId="6" fillId="0" borderId="10" xfId="0" applyNumberFormat="1" applyFont="1" applyFill="1" applyBorder="1" applyAlignment="1">
      <alignment horizontal="center" vertical="center"/>
    </xf>
    <xf numFmtId="17" fontId="6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 quotePrefix="1">
      <alignment/>
    </xf>
    <xf numFmtId="17" fontId="6" fillId="0" borderId="12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8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1" fillId="33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 vertical="center"/>
    </xf>
    <xf numFmtId="0" fontId="18" fillId="0" borderId="0" xfId="0" applyFont="1" applyBorder="1" applyAlignment="1">
      <alignment/>
    </xf>
    <xf numFmtId="0" fontId="0" fillId="33" borderId="0" xfId="0" applyFill="1" applyAlignment="1">
      <alignment/>
    </xf>
    <xf numFmtId="17" fontId="6" fillId="0" borderId="1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7" fillId="0" borderId="0" xfId="45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83" fillId="0" borderId="0" xfId="0" applyFont="1" applyAlignment="1">
      <alignment/>
    </xf>
    <xf numFmtId="0" fontId="83" fillId="33" borderId="0" xfId="0" applyFont="1" applyFill="1" applyAlignment="1">
      <alignment/>
    </xf>
    <xf numFmtId="0" fontId="83" fillId="0" borderId="0" xfId="0" applyFont="1" applyBorder="1" applyAlignment="1">
      <alignment/>
    </xf>
    <xf numFmtId="0" fontId="84" fillId="0" borderId="0" xfId="0" applyFont="1" applyAlignment="1">
      <alignment/>
    </xf>
    <xf numFmtId="0" fontId="84" fillId="34" borderId="0" xfId="0" applyFont="1" applyFill="1" applyBorder="1" applyAlignment="1">
      <alignment/>
    </xf>
    <xf numFmtId="17" fontId="85" fillId="34" borderId="0" xfId="0" applyNumberFormat="1" applyFont="1" applyFill="1" applyBorder="1" applyAlignment="1">
      <alignment horizontal="center" vertical="center"/>
    </xf>
    <xf numFmtId="10" fontId="84" fillId="34" borderId="0" xfId="110" applyNumberFormat="1" applyFont="1" applyFill="1" applyBorder="1" applyAlignment="1">
      <alignment horizontal="right"/>
    </xf>
    <xf numFmtId="10" fontId="84" fillId="34" borderId="0" xfId="110" applyNumberFormat="1" applyFont="1" applyFill="1" applyBorder="1" applyAlignment="1">
      <alignment/>
    </xf>
    <xf numFmtId="164" fontId="84" fillId="34" borderId="0" xfId="110" applyNumberFormat="1" applyFont="1" applyFill="1" applyBorder="1" applyAlignment="1">
      <alignment/>
    </xf>
    <xf numFmtId="10" fontId="84" fillId="34" borderId="0" xfId="110" applyNumberFormat="1" applyFont="1" applyFill="1" applyBorder="1" applyAlignment="1">
      <alignment horizontal="center" vertical="center" wrapText="1"/>
    </xf>
    <xf numFmtId="10" fontId="84" fillId="34" borderId="0" xfId="110" applyNumberFormat="1" applyFont="1" applyFill="1" applyBorder="1" applyAlignment="1">
      <alignment horizontal="right" vertical="center" wrapText="1"/>
    </xf>
    <xf numFmtId="10" fontId="84" fillId="34" borderId="0" xfId="110" applyNumberFormat="1" applyFont="1" applyFill="1" applyBorder="1" applyAlignment="1">
      <alignment vertical="center" wrapText="1"/>
    </xf>
    <xf numFmtId="10" fontId="84" fillId="34" borderId="0" xfId="110" applyNumberFormat="1" applyFont="1" applyFill="1" applyBorder="1" applyAlignment="1">
      <alignment wrapText="1"/>
    </xf>
    <xf numFmtId="10" fontId="84" fillId="34" borderId="0" xfId="0" applyNumberFormat="1" applyFont="1" applyFill="1" applyBorder="1" applyAlignment="1">
      <alignment horizontal="center" vertical="center"/>
    </xf>
    <xf numFmtId="10" fontId="85" fillId="34" borderId="0" xfId="0" applyNumberFormat="1" applyFont="1" applyFill="1" applyBorder="1" applyAlignment="1">
      <alignment horizontal="center" vertical="center"/>
    </xf>
    <xf numFmtId="10" fontId="84" fillId="34" borderId="0" xfId="110" applyNumberFormat="1" applyFont="1" applyFill="1" applyBorder="1" applyAlignment="1">
      <alignment horizontal="right" vertical="center"/>
    </xf>
    <xf numFmtId="10" fontId="84" fillId="34" borderId="0" xfId="110" applyNumberFormat="1" applyFont="1" applyFill="1" applyBorder="1" applyAlignment="1">
      <alignment horizontal="center" vertical="center"/>
    </xf>
    <xf numFmtId="10" fontId="84" fillId="34" borderId="0" xfId="110" applyNumberFormat="1" applyFont="1" applyFill="1" applyBorder="1" applyAlignment="1">
      <alignment horizontal="center"/>
    </xf>
    <xf numFmtId="0" fontId="84" fillId="34" borderId="0" xfId="0" applyFont="1" applyFill="1" applyBorder="1" applyAlignment="1">
      <alignment horizontal="right"/>
    </xf>
    <xf numFmtId="10" fontId="85" fillId="34" borderId="0" xfId="110" applyNumberFormat="1" applyFont="1" applyFill="1" applyBorder="1" applyAlignment="1">
      <alignment horizontal="right" vertical="center"/>
    </xf>
    <xf numFmtId="10" fontId="2" fillId="16" borderId="0" xfId="110" applyNumberFormat="1" applyFont="1" applyFill="1" applyBorder="1" applyAlignment="1">
      <alignment horizontal="center" vertical="center"/>
    </xf>
    <xf numFmtId="0" fontId="86" fillId="34" borderId="0" xfId="0" applyFont="1" applyFill="1" applyAlignment="1">
      <alignment horizontal="center"/>
    </xf>
    <xf numFmtId="0" fontId="85" fillId="34" borderId="0" xfId="0" applyFont="1" applyFill="1" applyAlignment="1">
      <alignment horizontal="center"/>
    </xf>
    <xf numFmtId="0" fontId="84" fillId="34" borderId="0" xfId="0" applyFont="1" applyFill="1" applyAlignment="1">
      <alignment/>
    </xf>
    <xf numFmtId="0" fontId="86" fillId="34" borderId="0" xfId="0" applyFont="1" applyFill="1" applyAlignment="1">
      <alignment/>
    </xf>
    <xf numFmtId="0" fontId="85" fillId="34" borderId="0" xfId="0" applyFont="1" applyFill="1" applyAlignment="1">
      <alignment/>
    </xf>
    <xf numFmtId="10" fontId="84" fillId="34" borderId="0" xfId="0" applyNumberFormat="1" applyFont="1" applyFill="1" applyBorder="1" applyAlignment="1">
      <alignment horizontal="center"/>
    </xf>
    <xf numFmtId="10" fontId="84" fillId="34" borderId="0" xfId="0" applyNumberFormat="1" applyFont="1" applyFill="1" applyBorder="1" applyAlignment="1">
      <alignment/>
    </xf>
    <xf numFmtId="10" fontId="84" fillId="34" borderId="0" xfId="0" applyNumberFormat="1" applyFont="1" applyFill="1" applyBorder="1" applyAlignment="1">
      <alignment horizontal="right"/>
    </xf>
    <xf numFmtId="0" fontId="8" fillId="35" borderId="14" xfId="0" applyFont="1" applyFill="1" applyBorder="1" applyAlignment="1" quotePrefix="1">
      <alignment horizontal="center" vertical="center"/>
    </xf>
    <xf numFmtId="10" fontId="7" fillId="35" borderId="11" xfId="110" applyNumberFormat="1" applyFont="1" applyFill="1" applyBorder="1" applyAlignment="1">
      <alignment horizontal="center" vertical="center"/>
    </xf>
    <xf numFmtId="10" fontId="7" fillId="35" borderId="0" xfId="110" applyNumberFormat="1" applyFont="1" applyFill="1" applyBorder="1" applyAlignment="1">
      <alignment horizontal="center" vertical="center"/>
    </xf>
    <xf numFmtId="10" fontId="7" fillId="35" borderId="10" xfId="110" applyNumberFormat="1" applyFont="1" applyFill="1" applyBorder="1" applyAlignment="1">
      <alignment horizontal="center" vertical="center"/>
    </xf>
    <xf numFmtId="10" fontId="7" fillId="35" borderId="12" xfId="110" applyNumberFormat="1" applyFont="1" applyFill="1" applyBorder="1" applyAlignment="1">
      <alignment horizontal="center" vertical="center"/>
    </xf>
    <xf numFmtId="10" fontId="21" fillId="35" borderId="0" xfId="110" applyNumberFormat="1" applyFont="1" applyFill="1" applyBorder="1" applyAlignment="1">
      <alignment horizontal="center" vertical="center"/>
    </xf>
    <xf numFmtId="10" fontId="7" fillId="35" borderId="13" xfId="110" applyNumberFormat="1" applyFont="1" applyFill="1" applyBorder="1" applyAlignment="1">
      <alignment horizontal="center" vertical="center"/>
    </xf>
    <xf numFmtId="0" fontId="8" fillId="36" borderId="14" xfId="0" applyFont="1" applyFill="1" applyBorder="1" applyAlignment="1" quotePrefix="1">
      <alignment horizontal="center" vertical="center"/>
    </xf>
    <xf numFmtId="10" fontId="7" fillId="36" borderId="11" xfId="110" applyNumberFormat="1" applyFont="1" applyFill="1" applyBorder="1" applyAlignment="1">
      <alignment horizontal="center" vertical="center"/>
    </xf>
    <xf numFmtId="10" fontId="7" fillId="36" borderId="0" xfId="110" applyNumberFormat="1" applyFont="1" applyFill="1" applyBorder="1" applyAlignment="1">
      <alignment horizontal="center" vertical="center"/>
    </xf>
    <xf numFmtId="10" fontId="7" fillId="36" borderId="10" xfId="110" applyNumberFormat="1" applyFont="1" applyFill="1" applyBorder="1" applyAlignment="1">
      <alignment horizontal="center" vertical="center"/>
    </xf>
    <xf numFmtId="10" fontId="7" fillId="36" borderId="12" xfId="110" applyNumberFormat="1" applyFont="1" applyFill="1" applyBorder="1" applyAlignment="1">
      <alignment horizontal="center" vertical="center"/>
    </xf>
    <xf numFmtId="10" fontId="21" fillId="36" borderId="0" xfId="110" applyNumberFormat="1" applyFont="1" applyFill="1" applyBorder="1" applyAlignment="1">
      <alignment horizontal="center" vertical="center"/>
    </xf>
    <xf numFmtId="10" fontId="7" fillId="36" borderId="13" xfId="110" applyNumberFormat="1" applyFont="1" applyFill="1" applyBorder="1" applyAlignment="1">
      <alignment horizontal="center" vertical="center"/>
    </xf>
    <xf numFmtId="0" fontId="85" fillId="34" borderId="0" xfId="0" applyFont="1" applyFill="1" applyBorder="1" applyAlignment="1">
      <alignment horizontal="center" vertical="center"/>
    </xf>
    <xf numFmtId="0" fontId="85" fillId="34" borderId="0" xfId="0" applyFont="1" applyFill="1" applyAlignment="1">
      <alignment/>
    </xf>
    <xf numFmtId="0" fontId="85" fillId="34" borderId="0" xfId="0" applyFont="1" applyFill="1" applyBorder="1" applyAlignment="1">
      <alignment/>
    </xf>
    <xf numFmtId="10" fontId="85" fillId="34" borderId="0" xfId="0" applyNumberFormat="1" applyFont="1" applyFill="1" applyBorder="1" applyAlignment="1">
      <alignment/>
    </xf>
    <xf numFmtId="0" fontId="84" fillId="34" borderId="0" xfId="0" applyFont="1" applyFill="1" applyBorder="1" applyAlignment="1">
      <alignment wrapText="1"/>
    </xf>
    <xf numFmtId="10" fontId="84" fillId="34" borderId="0" xfId="0" applyNumberFormat="1" applyFont="1" applyFill="1" applyAlignment="1">
      <alignment horizontal="center"/>
    </xf>
    <xf numFmtId="0" fontId="83" fillId="34" borderId="0" xfId="0" applyFont="1" applyFill="1" applyBorder="1" applyAlignment="1">
      <alignment/>
    </xf>
    <xf numFmtId="0" fontId="87" fillId="34" borderId="0" xfId="0" applyFont="1" applyFill="1" applyBorder="1" applyAlignment="1">
      <alignment/>
    </xf>
    <xf numFmtId="0" fontId="87" fillId="34" borderId="0" xfId="0" applyFont="1" applyFill="1" applyAlignment="1">
      <alignment/>
    </xf>
    <xf numFmtId="0" fontId="85" fillId="34" borderId="0" xfId="0" applyFont="1" applyFill="1" applyAlignment="1">
      <alignment horizontal="center"/>
    </xf>
    <xf numFmtId="0" fontId="86" fillId="34" borderId="0" xfId="0" applyFont="1" applyFill="1" applyAlignment="1">
      <alignment horizontal="center"/>
    </xf>
    <xf numFmtId="0" fontId="84" fillId="34" borderId="0" xfId="0" applyFont="1" applyFill="1" applyAlignment="1">
      <alignment horizontal="center"/>
    </xf>
    <xf numFmtId="0" fontId="88" fillId="34" borderId="0" xfId="0" applyFont="1" applyFill="1" applyBorder="1" applyAlignment="1">
      <alignment/>
    </xf>
    <xf numFmtId="0" fontId="89" fillId="34" borderId="0" xfId="0" applyFont="1" applyFill="1" applyAlignment="1">
      <alignment/>
    </xf>
    <xf numFmtId="0" fontId="90" fillId="34" borderId="0" xfId="0" applyFont="1" applyFill="1" applyAlignment="1">
      <alignment/>
    </xf>
    <xf numFmtId="0" fontId="84" fillId="33" borderId="0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10" fontId="85" fillId="34" borderId="0" xfId="110" applyNumberFormat="1" applyFont="1" applyFill="1" applyBorder="1" applyAlignment="1">
      <alignment horizontal="center" vertical="center"/>
    </xf>
    <xf numFmtId="17" fontId="84" fillId="34" borderId="0" xfId="0" applyNumberFormat="1" applyFont="1" applyFill="1" applyBorder="1" applyAlignment="1">
      <alignment/>
    </xf>
    <xf numFmtId="0" fontId="83" fillId="33" borderId="0" xfId="0" applyFont="1" applyFill="1" applyBorder="1" applyAlignment="1">
      <alignment/>
    </xf>
    <xf numFmtId="0" fontId="86" fillId="34" borderId="0" xfId="0" applyFont="1" applyFill="1" applyAlignment="1">
      <alignment horizontal="center"/>
    </xf>
    <xf numFmtId="0" fontId="85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8" fillId="34" borderId="0" xfId="0" applyFont="1" applyFill="1" applyBorder="1" applyAlignment="1">
      <alignment/>
    </xf>
    <xf numFmtId="164" fontId="84" fillId="34" borderId="0" xfId="0" applyNumberFormat="1" applyFont="1" applyFill="1" applyBorder="1" applyAlignment="1">
      <alignment horizontal="right"/>
    </xf>
    <xf numFmtId="0" fontId="91" fillId="34" borderId="0" xfId="0" applyFont="1" applyFill="1" applyAlignment="1">
      <alignment/>
    </xf>
    <xf numFmtId="0" fontId="92" fillId="34" borderId="0" xfId="0" applyFont="1" applyFill="1" applyAlignment="1">
      <alignment/>
    </xf>
    <xf numFmtId="0" fontId="92" fillId="34" borderId="0" xfId="0" applyFont="1" applyFill="1" applyBorder="1" applyAlignment="1">
      <alignment/>
    </xf>
    <xf numFmtId="10" fontId="92" fillId="34" borderId="0" xfId="0" applyNumberFormat="1" applyFont="1" applyFill="1" applyBorder="1" applyAlignment="1">
      <alignment horizontal="right"/>
    </xf>
    <xf numFmtId="164" fontId="92" fillId="34" borderId="0" xfId="0" applyNumberFormat="1" applyFont="1" applyFill="1" applyBorder="1" applyAlignment="1">
      <alignment horizontal="right"/>
    </xf>
    <xf numFmtId="0" fontId="93" fillId="34" borderId="0" xfId="0" applyFont="1" applyFill="1" applyAlignment="1">
      <alignment/>
    </xf>
    <xf numFmtId="0" fontId="93" fillId="34" borderId="0" xfId="0" applyFont="1" applyFill="1" applyBorder="1" applyAlignment="1">
      <alignment/>
    </xf>
    <xf numFmtId="10" fontId="0" fillId="0" borderId="0" xfId="0" applyNumberFormat="1" applyFont="1" applyFill="1" applyBorder="1" applyAlignment="1">
      <alignment vertical="center"/>
    </xf>
    <xf numFmtId="0" fontId="87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5" xfId="45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0" xfId="45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86" fillId="34" borderId="0" xfId="0" applyFont="1" applyFill="1" applyAlignment="1">
      <alignment horizontal="center"/>
    </xf>
    <xf numFmtId="0" fontId="85" fillId="34" borderId="0" xfId="0" applyFont="1" applyFill="1" applyAlignment="1">
      <alignment horizontal="center"/>
    </xf>
    <xf numFmtId="0" fontId="84" fillId="34" borderId="0" xfId="0" applyFont="1" applyFill="1" applyAlignment="1">
      <alignment horizontal="center"/>
    </xf>
    <xf numFmtId="0" fontId="95" fillId="34" borderId="0" xfId="0" applyFont="1" applyFill="1" applyAlignment="1">
      <alignment horizontal="center"/>
    </xf>
    <xf numFmtId="0" fontId="96" fillId="34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0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 11" xfId="53"/>
    <cellStyle name="Normal 12" xfId="54"/>
    <cellStyle name="Normal 13" xfId="55"/>
    <cellStyle name="Normal 14" xfId="56"/>
    <cellStyle name="Normal 15" xfId="57"/>
    <cellStyle name="Normal 16" xfId="58"/>
    <cellStyle name="Normal 17" xfId="59"/>
    <cellStyle name="Normal 18" xfId="60"/>
    <cellStyle name="Normal 19" xfId="61"/>
    <cellStyle name="Normal 2" xfId="62"/>
    <cellStyle name="Normal 20" xfId="63"/>
    <cellStyle name="Normal 21" xfId="64"/>
    <cellStyle name="Normal 22" xfId="65"/>
    <cellStyle name="Normal 23" xfId="66"/>
    <cellStyle name="Normal 24" xfId="67"/>
    <cellStyle name="Normal 25" xfId="68"/>
    <cellStyle name="Normal 26" xfId="69"/>
    <cellStyle name="Normal 27" xfId="70"/>
    <cellStyle name="Normal 28" xfId="71"/>
    <cellStyle name="Normal 29" xfId="72"/>
    <cellStyle name="Normal 3" xfId="73"/>
    <cellStyle name="Normal 30" xfId="74"/>
    <cellStyle name="Normal 31" xfId="75"/>
    <cellStyle name="Normal 32" xfId="76"/>
    <cellStyle name="Normal 33" xfId="77"/>
    <cellStyle name="Normal 34" xfId="78"/>
    <cellStyle name="Normal 35" xfId="79"/>
    <cellStyle name="Normal 36" xfId="80"/>
    <cellStyle name="Normal 37" xfId="81"/>
    <cellStyle name="Normal 38" xfId="82"/>
    <cellStyle name="Normal 39" xfId="83"/>
    <cellStyle name="Normal 4" xfId="84"/>
    <cellStyle name="Normal 40" xfId="85"/>
    <cellStyle name="Normal 41" xfId="86"/>
    <cellStyle name="Normal 42" xfId="87"/>
    <cellStyle name="Normal 43" xfId="88"/>
    <cellStyle name="Normal 44" xfId="89"/>
    <cellStyle name="Normal 45" xfId="90"/>
    <cellStyle name="Normal 46" xfId="91"/>
    <cellStyle name="Normal 47" xfId="92"/>
    <cellStyle name="Normal 48" xfId="93"/>
    <cellStyle name="Normal 49" xfId="94"/>
    <cellStyle name="Normal 5" xfId="95"/>
    <cellStyle name="Normal 50" xfId="96"/>
    <cellStyle name="Normal 51" xfId="97"/>
    <cellStyle name="Normal 52" xfId="98"/>
    <cellStyle name="Normal 53" xfId="99"/>
    <cellStyle name="Normal 54" xfId="100"/>
    <cellStyle name="Normal 55" xfId="101"/>
    <cellStyle name="Normal 56" xfId="102"/>
    <cellStyle name="Normal 57" xfId="103"/>
    <cellStyle name="Normal 58" xfId="104"/>
    <cellStyle name="Normal 6" xfId="105"/>
    <cellStyle name="Normal 7" xfId="106"/>
    <cellStyle name="Normal 8" xfId="107"/>
    <cellStyle name="Normal 9" xfId="108"/>
    <cellStyle name="Notas" xfId="109"/>
    <cellStyle name="Percent" xfId="110"/>
    <cellStyle name="Salida" xfId="111"/>
    <cellStyle name="Texto de advertencia" xfId="112"/>
    <cellStyle name="Texto explicativo" xfId="113"/>
    <cellStyle name="Título" xfId="114"/>
    <cellStyle name="Título 1" xfId="115"/>
    <cellStyle name="Título 2" xfId="116"/>
    <cellStyle name="Título 3" xfId="117"/>
    <cellStyle name="Total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333333"/>
                </a:solidFill>
              </a:rPr>
              <a:t>OPERACIONES EN MONEDA NACIONAL REAJUSTABLE</a:t>
            </a:r>
          </a:p>
        </c:rich>
      </c:tx>
      <c:layout>
        <c:manualLayout>
          <c:xMode val="factor"/>
          <c:yMode val="factor"/>
          <c:x val="0.039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33"/>
          <c:w val="0.96175"/>
          <c:h val="0.634"/>
        </c:manualLayout>
      </c:layout>
      <c:lineChart>
        <c:grouping val="standard"/>
        <c:varyColors val="0"/>
        <c:ser>
          <c:idx val="1"/>
          <c:order val="0"/>
          <c:tx>
            <c:strRef>
              <c:f>'U.F.'!$K$12</c:f>
              <c:strCache>
                <c:ptCount val="1"/>
                <c:pt idx="0">
                  <c:v>U.F. hasta un año.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strRef>
              <c:f>'U.F.'!$I$167:$I$194</c:f>
              <c:strCache/>
            </c:strRef>
          </c:cat>
          <c:val>
            <c:numRef>
              <c:f>'U.F.'!$K$167:$K$194</c:f>
              <c:numCache/>
            </c:numRef>
          </c:val>
          <c:smooth val="0"/>
        </c:ser>
        <c:ser>
          <c:idx val="3"/>
          <c:order val="1"/>
          <c:tx>
            <c:strRef>
              <c:f>'U.F.'!$M$12</c:f>
              <c:strCache>
                <c:ptCount val="1"/>
                <c:pt idx="0">
                  <c:v>U.F. más de un año. Hasta 2.000 U.F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strRef>
              <c:f>'U.F.'!$I$167:$I$194</c:f>
              <c:strCache/>
            </c:strRef>
          </c:cat>
          <c:val>
            <c:numRef>
              <c:f>'U.F.'!$M$167:$M$194</c:f>
              <c:numCache/>
            </c:numRef>
          </c:val>
          <c:smooth val="0"/>
        </c:ser>
        <c:ser>
          <c:idx val="4"/>
          <c:order val="2"/>
          <c:tx>
            <c:strRef>
              <c:f>'U.F.'!$N$12</c:f>
              <c:strCache>
                <c:ptCount val="1"/>
                <c:pt idx="0">
                  <c:v>U.F. más de un año. Más de 2.000 U.F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strRef>
              <c:f>'U.F.'!$I$167:$I$194</c:f>
              <c:strCache/>
            </c:strRef>
          </c:cat>
          <c:val>
            <c:numRef>
              <c:f>'U.F.'!$N$167:$N$194</c:f>
              <c:numCache/>
            </c:numRef>
          </c:val>
          <c:smooth val="1"/>
        </c:ser>
        <c:marker val="1"/>
        <c:axId val="5543061"/>
        <c:axId val="49887550"/>
      </c:lineChart>
      <c:dateAx>
        <c:axId val="554306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87550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9887550"/>
        <c:scaling>
          <c:orientation val="minMax"/>
          <c:max val="0.07"/>
          <c:min val="0.010000000000000002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3061"/>
        <c:crossesAt val="1262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798"/>
          <c:w val="0.87925"/>
          <c:h val="0.0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808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75" b="1" i="0" u="none" baseline="0">
          <a:solidFill>
            <a:srgbClr val="80808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OPERACIONES EN MONEDA NACIONAL NO REAJUSTABLE 
(Hasta 90 días)</a:t>
            </a:r>
          </a:p>
        </c:rich>
      </c:tx>
      <c:layout>
        <c:manualLayout>
          <c:xMode val="factor"/>
          <c:yMode val="factor"/>
          <c:x val="0.07125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5"/>
          <c:y val="0.13325"/>
          <c:w val="0.82575"/>
          <c:h val="0.56875"/>
        </c:manualLayout>
      </c:layout>
      <c:lineChart>
        <c:grouping val="standard"/>
        <c:varyColors val="0"/>
        <c:ser>
          <c:idx val="1"/>
          <c:order val="0"/>
          <c:tx>
            <c:strRef>
              <c:f>'Pesos hasta 90 días'!$L$12</c:f>
              <c:strCache>
                <c:ptCount val="1"/>
                <c:pt idx="0">
                  <c:v>Pesos hasta 90 días. Menos de 5.000 U.F.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'Pesos hasta 90 días'!$J$141:$J$192</c:f>
              <c:strCache/>
            </c:strRef>
          </c:cat>
          <c:val>
            <c:numRef>
              <c:f>'Pesos hasta 90 días'!$L$141:$L$192</c:f>
              <c:numCache/>
            </c:numRef>
          </c:val>
          <c:smooth val="1"/>
        </c:ser>
        <c:ser>
          <c:idx val="2"/>
          <c:order val="1"/>
          <c:tx>
            <c:strRef>
              <c:f>'Pesos hasta 90 días'!$M$12</c:f>
              <c:strCache>
                <c:ptCount val="1"/>
                <c:pt idx="0">
                  <c:v>Pesos hasta 90 días. Más de 5.000 U.F.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'Pesos hasta 90 días'!$J$141:$J$192</c:f>
              <c:strCache/>
            </c:strRef>
          </c:cat>
          <c:val>
            <c:numRef>
              <c:f>'Pesos hasta 90 días'!$M$141:$M$192</c:f>
              <c:numCache/>
            </c:numRef>
          </c:val>
          <c:smooth val="1"/>
        </c:ser>
        <c:marker val="1"/>
        <c:axId val="46334767"/>
        <c:axId val="14359720"/>
      </c:lineChart>
      <c:dateAx>
        <c:axId val="4633476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808080"/>
                </a:solidFill>
              </a:defRPr>
            </a:pPr>
          </a:p>
        </c:txPr>
        <c:crossAx val="14359720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14359720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8080"/>
                </a:solidFill>
              </a:defRPr>
            </a:pPr>
          </a:p>
        </c:txPr>
        <c:crossAx val="46334767"/>
        <c:crossesAt val="1211"/>
        <c:crossBetween val="midCat"/>
        <c:dispUnits/>
        <c:majorUnit val="0.02000000000000000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9"/>
          <c:y val="0.84725"/>
          <c:w val="0.752"/>
          <c:h val="0.11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0" b="1" i="0" u="none" baseline="0">
              <a:solidFill>
                <a:srgbClr val="808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OPERACIONES EXPRESADAS EN MONEDA EXTRANJERA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"/>
          <c:y val="0.08525"/>
          <c:w val="0.89425"/>
          <c:h val="0.81525"/>
        </c:manualLayout>
      </c:layout>
      <c:lineChart>
        <c:grouping val="standard"/>
        <c:varyColors val="0"/>
        <c:ser>
          <c:idx val="0"/>
          <c:order val="0"/>
          <c:tx>
            <c:strRef>
              <c:f>'Exp. Mx'!$M$13</c:f>
              <c:strCache>
                <c:ptCount val="1"/>
                <c:pt idx="0">
                  <c:v>Todas 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'Exp. Mx'!$K$168:$K$195</c:f>
              <c:strCache/>
            </c:strRef>
          </c:cat>
          <c:val>
            <c:numRef>
              <c:f>'Exp. Mx'!$M$167:$M$194</c:f>
              <c:numCache/>
            </c:numRef>
          </c:val>
          <c:smooth val="0"/>
        </c:ser>
        <c:ser>
          <c:idx val="1"/>
          <c:order val="1"/>
          <c:tx>
            <c:strRef>
              <c:f>'Exp. Mx'!$N$13</c:f>
              <c:strCache>
                <c:ptCount val="1"/>
                <c:pt idx="0">
                  <c:v>0-2.000 UF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'Exp. Mx'!$K$168:$K$195</c:f>
              <c:strCache/>
            </c:strRef>
          </c:cat>
          <c:val>
            <c:numRef>
              <c:f>'Exp. Mx'!$N$168:$N$195</c:f>
              <c:numCache/>
            </c:numRef>
          </c:val>
          <c:smooth val="0"/>
        </c:ser>
        <c:ser>
          <c:idx val="2"/>
          <c:order val="2"/>
          <c:tx>
            <c:strRef>
              <c:f>'Exp. Mx'!$O$13</c:f>
              <c:strCache>
                <c:ptCount val="1"/>
                <c:pt idx="0">
                  <c:v>&gt;2.000UF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'Exp. Mx'!$K$168:$K$195</c:f>
              <c:strCache/>
            </c:strRef>
          </c:cat>
          <c:val>
            <c:numRef>
              <c:f>'Exp. Mx'!$O$168:$O$195</c:f>
              <c:numCache/>
            </c:numRef>
          </c:val>
          <c:smooth val="0"/>
        </c:ser>
        <c:marker val="1"/>
        <c:axId val="62128617"/>
        <c:axId val="22286642"/>
      </c:lineChart>
      <c:dateAx>
        <c:axId val="6212861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mmm\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28664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228664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1286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275"/>
          <c:y val="0.946"/>
          <c:w val="0.33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808080"/>
                </a:solidFill>
              </a:rPr>
              <a:t>OPERACIONES EN MONEDA NACIONAL NO REAJUSTABLE 
(Más de 90 días)</a:t>
            </a:r>
          </a:p>
        </c:rich>
      </c:tx>
      <c:layout>
        <c:manualLayout>
          <c:xMode val="factor"/>
          <c:yMode val="factor"/>
          <c:x val="0.07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"/>
          <c:y val="0.14125"/>
          <c:w val="0.816"/>
          <c:h val="0.68225"/>
        </c:manualLayout>
      </c:layout>
      <c:lineChart>
        <c:grouping val="standard"/>
        <c:varyColors val="0"/>
        <c:ser>
          <c:idx val="0"/>
          <c:order val="0"/>
          <c:tx>
            <c:strRef>
              <c:f>'Pesos más de 90 días'!$K$12</c:f>
              <c:strCache>
                <c:ptCount val="1"/>
                <c:pt idx="0">
                  <c:v>Pesos más de 90 días. Hasta 200 U.F.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'Pesos más de 90 días'!$J$136:$J$194</c:f>
              <c:strCache/>
            </c:strRef>
          </c:cat>
          <c:val>
            <c:numRef>
              <c:f>'Pesos más de 90 días'!$K$136:$K$194</c:f>
              <c:numCache/>
            </c:numRef>
          </c:val>
          <c:smooth val="1"/>
        </c:ser>
        <c:ser>
          <c:idx val="1"/>
          <c:order val="1"/>
          <c:tx>
            <c:strRef>
              <c:f>'Pesos más de 90 días'!$L$12</c:f>
              <c:strCache>
                <c:ptCount val="1"/>
                <c:pt idx="0">
                  <c:v>Pesos más de 90 días. 200 a 5.000 U.F.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'Pesos más de 90 días'!$J$136:$J$194</c:f>
              <c:strCache/>
            </c:strRef>
          </c:cat>
          <c:val>
            <c:numRef>
              <c:f>'Pesos más de 90 días'!$L$136:$L$194</c:f>
              <c:numCache/>
            </c:numRef>
          </c:val>
          <c:smooth val="1"/>
        </c:ser>
        <c:ser>
          <c:idx val="2"/>
          <c:order val="2"/>
          <c:tx>
            <c:strRef>
              <c:f>'Pesos más de 90 días'!$M$12</c:f>
              <c:strCache>
                <c:ptCount val="1"/>
                <c:pt idx="0">
                  <c:v>Pesos más de 90 días. Más de 5.000 U.F.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'Pesos más de 90 días'!$J$136:$J$194</c:f>
              <c:strCache/>
            </c:strRef>
          </c:cat>
          <c:val>
            <c:numRef>
              <c:f>'Pesos más de 90 días'!$M$136:$M$194</c:f>
              <c:numCache/>
            </c:numRef>
          </c:val>
          <c:smooth val="1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'Pesos más de 90 días'!$J$136:$J$194</c:f>
              <c:strCache/>
            </c:strRef>
          </c:cat>
          <c:val>
            <c:numRef>
              <c:f>'Pesos más de 90 días'!$N$136:$N$194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'Pesos más de 90 días'!$J$136:$J$194</c:f>
              <c:strCache/>
            </c:strRef>
          </c:cat>
          <c:val>
            <c:numRef>
              <c:f>'Pesos más de 90 días'!$O$136:$O$194</c:f>
              <c:numCache/>
            </c:numRef>
          </c:val>
          <c:smooth val="0"/>
        </c:ser>
        <c:marker val="1"/>
        <c:axId val="66362051"/>
        <c:axId val="60387548"/>
      </c:lineChart>
      <c:dateAx>
        <c:axId val="66362051"/>
        <c:scaling>
          <c:orientation val="minMax"/>
          <c:min val="40909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87548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038754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62051"/>
        <c:crossesAt val="1211"/>
        <c:crossBetween val="midCat"/>
        <c:dispUnits/>
        <c:majorUnit val="0.0500000000000000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2975"/>
          <c:y val="0.81275"/>
          <c:w val="0.7165"/>
          <c:h val="0.182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808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80808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hyperlink" Target="#'Inter&#233;s promedio'!A1" /><Relationship Id="rId4" Type="http://schemas.openxmlformats.org/officeDocument/2006/relationships/hyperlink" Target="#'Inter&#233;s promedio'!A1" /><Relationship Id="rId5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Inter&#233;s promedio'!A1" /><Relationship Id="rId3" Type="http://schemas.openxmlformats.org/officeDocument/2006/relationships/hyperlink" Target="#'Inter&#233;s promedio'!A1" /><Relationship Id="rId4" Type="http://schemas.openxmlformats.org/officeDocument/2006/relationships/chart" Target="/xl/charts/chart2.xml" /><Relationship Id="rId5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Inter&#233;s promedio'!A1" /><Relationship Id="rId3" Type="http://schemas.openxmlformats.org/officeDocument/2006/relationships/hyperlink" Target="#'Inter&#233;s promedio'!A1" /><Relationship Id="rId4" Type="http://schemas.openxmlformats.org/officeDocument/2006/relationships/image" Target="../media/image5.jpeg" /><Relationship Id="rId5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png" /><Relationship Id="rId3" Type="http://schemas.openxmlformats.org/officeDocument/2006/relationships/hyperlink" Target="#'Inter&#233;s promedio'!A1" /><Relationship Id="rId4" Type="http://schemas.openxmlformats.org/officeDocument/2006/relationships/hyperlink" Target="#'Inter&#233;s promedio'!A1" /><Relationship Id="rId5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0</xdr:col>
      <xdr:colOff>1257300</xdr:colOff>
      <xdr:row>2</xdr:row>
      <xdr:rowOff>104775</xdr:rowOff>
    </xdr:to>
    <xdr:pic>
      <xdr:nvPicPr>
        <xdr:cNvPr id="1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1143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6</xdr:row>
      <xdr:rowOff>76200</xdr:rowOff>
    </xdr:from>
    <xdr:to>
      <xdr:col>8</xdr:col>
      <xdr:colOff>781050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276225" y="1362075"/>
        <a:ext cx="72580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32</xdr:row>
      <xdr:rowOff>114300</xdr:rowOff>
    </xdr:from>
    <xdr:to>
      <xdr:col>0</xdr:col>
      <xdr:colOff>390525</xdr:colOff>
      <xdr:row>33</xdr:row>
      <xdr:rowOff>142875</xdr:rowOff>
    </xdr:to>
    <xdr:pic>
      <xdr:nvPicPr>
        <xdr:cNvPr id="2" name="Picture 8" descr="up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619750"/>
          <a:ext cx="3143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66675</xdr:rowOff>
    </xdr:from>
    <xdr:to>
      <xdr:col>1</xdr:col>
      <xdr:colOff>323850</xdr:colOff>
      <xdr:row>2</xdr:row>
      <xdr:rowOff>190500</xdr:rowOff>
    </xdr:to>
    <xdr:pic>
      <xdr:nvPicPr>
        <xdr:cNvPr id="3" name="Picture 9" descr="logo-color_pantall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66675"/>
          <a:ext cx="1085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35</xdr:row>
      <xdr:rowOff>114300</xdr:rowOff>
    </xdr:from>
    <xdr:to>
      <xdr:col>0</xdr:col>
      <xdr:colOff>381000</xdr:colOff>
      <xdr:row>37</xdr:row>
      <xdr:rowOff>47625</xdr:rowOff>
    </xdr:to>
    <xdr:pic>
      <xdr:nvPicPr>
        <xdr:cNvPr id="1" name="Picture 8" descr="up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486525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7</xdr:row>
      <xdr:rowOff>19050</xdr:rowOff>
    </xdr:from>
    <xdr:to>
      <xdr:col>7</xdr:col>
      <xdr:colOff>733425</xdr:colOff>
      <xdr:row>35</xdr:row>
      <xdr:rowOff>28575</xdr:rowOff>
    </xdr:to>
    <xdr:graphicFrame>
      <xdr:nvGraphicFramePr>
        <xdr:cNvPr id="2" name="Chart 9"/>
        <xdr:cNvGraphicFramePr/>
      </xdr:nvGraphicFramePr>
      <xdr:xfrm>
        <a:off x="504825" y="1524000"/>
        <a:ext cx="5705475" cy="4876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38100</xdr:rowOff>
    </xdr:from>
    <xdr:to>
      <xdr:col>1</xdr:col>
      <xdr:colOff>742950</xdr:colOff>
      <xdr:row>1</xdr:row>
      <xdr:rowOff>323850</xdr:rowOff>
    </xdr:to>
    <xdr:pic>
      <xdr:nvPicPr>
        <xdr:cNvPr id="3" name="Picture 10" descr="logo-color_pantall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38100"/>
          <a:ext cx="1114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31</xdr:row>
      <xdr:rowOff>47625</xdr:rowOff>
    </xdr:from>
    <xdr:to>
      <xdr:col>0</xdr:col>
      <xdr:colOff>400050</xdr:colOff>
      <xdr:row>32</xdr:row>
      <xdr:rowOff>76200</xdr:rowOff>
    </xdr:to>
    <xdr:pic>
      <xdr:nvPicPr>
        <xdr:cNvPr id="1" name="Picture 8" descr="up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915025"/>
          <a:ext cx="3143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76200</xdr:rowOff>
    </xdr:from>
    <xdr:to>
      <xdr:col>1</xdr:col>
      <xdr:colOff>704850</xdr:colOff>
      <xdr:row>1</xdr:row>
      <xdr:rowOff>361950</xdr:rowOff>
    </xdr:to>
    <xdr:pic>
      <xdr:nvPicPr>
        <xdr:cNvPr id="2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7620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5</xdr:row>
      <xdr:rowOff>9525</xdr:rowOff>
    </xdr:from>
    <xdr:to>
      <xdr:col>9</xdr:col>
      <xdr:colOff>9525</xdr:colOff>
      <xdr:row>32</xdr:row>
      <xdr:rowOff>47625</xdr:rowOff>
    </xdr:to>
    <xdr:graphicFrame>
      <xdr:nvGraphicFramePr>
        <xdr:cNvPr id="3" name="1 Gráfico"/>
        <xdr:cNvGraphicFramePr/>
      </xdr:nvGraphicFramePr>
      <xdr:xfrm>
        <a:off x="933450" y="1400175"/>
        <a:ext cx="6677025" cy="4676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7</xdr:row>
      <xdr:rowOff>57150</xdr:rowOff>
    </xdr:from>
    <xdr:to>
      <xdr:col>8</xdr:col>
      <xdr:colOff>457200</xdr:colOff>
      <xdr:row>29</xdr:row>
      <xdr:rowOff>114300</xdr:rowOff>
    </xdr:to>
    <xdr:graphicFrame>
      <xdr:nvGraphicFramePr>
        <xdr:cNvPr id="1" name="Chart 6"/>
        <xdr:cNvGraphicFramePr/>
      </xdr:nvGraphicFramePr>
      <xdr:xfrm>
        <a:off x="466725" y="1704975"/>
        <a:ext cx="64579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30</xdr:row>
      <xdr:rowOff>85725</xdr:rowOff>
    </xdr:from>
    <xdr:to>
      <xdr:col>0</xdr:col>
      <xdr:colOff>304800</xdr:colOff>
      <xdr:row>31</xdr:row>
      <xdr:rowOff>114300</xdr:rowOff>
    </xdr:to>
    <xdr:pic>
      <xdr:nvPicPr>
        <xdr:cNvPr id="2" name="Picture 8" descr="up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29300"/>
          <a:ext cx="228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66675</xdr:rowOff>
    </xdr:from>
    <xdr:to>
      <xdr:col>1</xdr:col>
      <xdr:colOff>742950</xdr:colOff>
      <xdr:row>1</xdr:row>
      <xdr:rowOff>352425</xdr:rowOff>
    </xdr:to>
    <xdr:pic>
      <xdr:nvPicPr>
        <xdr:cNvPr id="3" name="Picture 9" descr="logo-color_pantall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66675"/>
          <a:ext cx="1133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20"/>
  <sheetViews>
    <sheetView showGridLines="0" tabSelected="1" zoomScale="70" zoomScaleNormal="70" zoomScaleSheetLayoutView="75" zoomScalePageLayoutView="0" workbookViewId="0" topLeftCell="A1">
      <pane ySplit="1665" topLeftCell="A172" activePane="bottomLeft" state="split"/>
      <selection pane="topLeft" activeCell="A4" sqref="A4:A7"/>
      <selection pane="bottomLeft" activeCell="A187" sqref="A187"/>
    </sheetView>
  </sheetViews>
  <sheetFormatPr defaultColWidth="11.00390625" defaultRowHeight="12.75"/>
  <cols>
    <col min="1" max="1" width="16.50390625" style="1" customWidth="1"/>
    <col min="2" max="4" width="12.625" style="1" customWidth="1"/>
    <col min="5" max="6" width="14.25390625" style="1" customWidth="1"/>
    <col min="7" max="7" width="9.625" style="1" customWidth="1"/>
    <col min="8" max="8" width="12.625" style="1" customWidth="1"/>
    <col min="9" max="9" width="10.75390625" style="1" customWidth="1"/>
    <col min="10" max="10" width="1.875" style="1" customWidth="1"/>
    <col min="11" max="11" width="8.875" style="1" bestFit="1" customWidth="1"/>
    <col min="12" max="12" width="11.125" style="1" bestFit="1" customWidth="1"/>
    <col min="13" max="13" width="8.375" style="1" customWidth="1"/>
    <col min="14" max="14" width="14.50390625" style="1" bestFit="1" customWidth="1"/>
    <col min="15" max="15" width="19.125" style="1" customWidth="1"/>
    <col min="16" max="16384" width="11.00390625" style="1" customWidth="1"/>
  </cols>
  <sheetData>
    <row r="1" ht="6.75" customHeight="1"/>
    <row r="2" spans="1:15" s="22" customFormat="1" ht="24.75">
      <c r="A2" s="123" t="s">
        <v>68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 ht="15.75" customHeight="1" thickBot="1">
      <c r="A3" s="3"/>
      <c r="B3" s="19" t="s">
        <v>49</v>
      </c>
      <c r="C3" s="2"/>
      <c r="D3" s="2"/>
      <c r="E3" s="16"/>
      <c r="F3" s="16"/>
      <c r="G3" s="16"/>
      <c r="H3" s="2"/>
      <c r="I3" s="2"/>
      <c r="J3" s="2"/>
      <c r="K3" s="2"/>
      <c r="L3" s="2"/>
      <c r="M3" s="2"/>
      <c r="N3" s="2"/>
      <c r="O3" s="2"/>
    </row>
    <row r="4" spans="1:15" s="18" customFormat="1" ht="15" customHeight="1">
      <c r="A4" s="126" t="s">
        <v>30</v>
      </c>
      <c r="B4" s="125" t="s">
        <v>59</v>
      </c>
      <c r="C4" s="125"/>
      <c r="D4" s="125"/>
      <c r="E4" s="125" t="s">
        <v>60</v>
      </c>
      <c r="F4" s="129"/>
      <c r="G4" s="129"/>
      <c r="H4" s="126" t="s">
        <v>15</v>
      </c>
      <c r="I4" s="126"/>
      <c r="J4" s="126"/>
      <c r="K4" s="126"/>
      <c r="L4" s="126"/>
      <c r="M4" s="126"/>
      <c r="N4" s="126"/>
      <c r="O4" s="126"/>
    </row>
    <row r="5" spans="1:16" s="4" customFormat="1" ht="15" customHeight="1">
      <c r="A5" s="124"/>
      <c r="B5" s="36" t="s">
        <v>19</v>
      </c>
      <c r="C5" s="124" t="s">
        <v>20</v>
      </c>
      <c r="D5" s="124"/>
      <c r="E5" s="128" t="s">
        <v>65</v>
      </c>
      <c r="F5" s="130"/>
      <c r="G5" s="130"/>
      <c r="H5" s="128" t="s">
        <v>61</v>
      </c>
      <c r="I5" s="128"/>
      <c r="J5" s="37"/>
      <c r="K5" s="37"/>
      <c r="L5" s="37"/>
      <c r="M5" s="128" t="s">
        <v>62</v>
      </c>
      <c r="N5" s="128"/>
      <c r="O5" s="128"/>
      <c r="P5" s="17"/>
    </row>
    <row r="6" spans="1:15" s="4" customFormat="1" ht="15" customHeight="1">
      <c r="A6" s="124"/>
      <c r="B6" s="5"/>
      <c r="C6" s="15" t="s">
        <v>5</v>
      </c>
      <c r="D6" s="15" t="s">
        <v>4</v>
      </c>
      <c r="E6" s="37" t="s">
        <v>50</v>
      </c>
      <c r="F6" s="15" t="s">
        <v>5</v>
      </c>
      <c r="G6" s="15" t="s">
        <v>4</v>
      </c>
      <c r="H6" s="15" t="s">
        <v>0</v>
      </c>
      <c r="I6" s="15" t="s">
        <v>1</v>
      </c>
      <c r="J6" s="15"/>
      <c r="K6" s="15" t="s">
        <v>74</v>
      </c>
      <c r="L6" s="15" t="s">
        <v>75</v>
      </c>
      <c r="M6" s="15" t="s">
        <v>2</v>
      </c>
      <c r="N6" s="15" t="s">
        <v>3</v>
      </c>
      <c r="O6" s="15" t="s">
        <v>1</v>
      </c>
    </row>
    <row r="7" spans="1:15" ht="13.5" thickBot="1">
      <c r="A7" s="127"/>
      <c r="B7" s="75" t="s">
        <v>6</v>
      </c>
      <c r="C7" s="75" t="s">
        <v>7</v>
      </c>
      <c r="D7" s="75" t="s">
        <v>8</v>
      </c>
      <c r="E7" s="82" t="s">
        <v>9</v>
      </c>
      <c r="F7" s="82" t="s">
        <v>66</v>
      </c>
      <c r="G7" s="82" t="s">
        <v>67</v>
      </c>
      <c r="H7" s="75" t="s">
        <v>10</v>
      </c>
      <c r="I7" s="75" t="s">
        <v>11</v>
      </c>
      <c r="J7" s="75"/>
      <c r="K7" s="75" t="s">
        <v>77</v>
      </c>
      <c r="L7" s="75" t="s">
        <v>78</v>
      </c>
      <c r="M7" s="75" t="s">
        <v>12</v>
      </c>
      <c r="N7" s="75" t="s">
        <v>13</v>
      </c>
      <c r="O7" s="75" t="s">
        <v>14</v>
      </c>
    </row>
    <row r="8" spans="1:15" ht="12.75" hidden="1">
      <c r="A8" s="12">
        <v>36526</v>
      </c>
      <c r="B8" s="76">
        <v>0.07200000000000001</v>
      </c>
      <c r="C8" s="76"/>
      <c r="D8" s="76"/>
      <c r="E8" s="83">
        <v>0.07693333333333333</v>
      </c>
      <c r="F8" s="83"/>
      <c r="G8" s="83"/>
      <c r="H8" s="76">
        <v>0.1068</v>
      </c>
      <c r="I8" s="76"/>
      <c r="J8" s="76"/>
      <c r="K8" s="76"/>
      <c r="L8" s="76"/>
      <c r="M8" s="76">
        <v>0.2768</v>
      </c>
      <c r="N8" s="76">
        <v>0.19613333333333335</v>
      </c>
      <c r="O8" s="76">
        <v>0.13599999999999998</v>
      </c>
    </row>
    <row r="9" spans="1:15" ht="12.75" hidden="1">
      <c r="A9" s="10">
        <v>36557</v>
      </c>
      <c r="B9" s="77">
        <v>0.074</v>
      </c>
      <c r="C9" s="77"/>
      <c r="D9" s="77"/>
      <c r="E9" s="84">
        <v>0.0778</v>
      </c>
      <c r="F9" s="84"/>
      <c r="G9" s="84"/>
      <c r="H9" s="77">
        <v>0.1356</v>
      </c>
      <c r="I9" s="77"/>
      <c r="J9" s="77"/>
      <c r="K9" s="77"/>
      <c r="L9" s="77"/>
      <c r="M9" s="77">
        <v>0.2784</v>
      </c>
      <c r="N9" s="77">
        <v>0.2024</v>
      </c>
      <c r="O9" s="77">
        <v>0.1376</v>
      </c>
    </row>
    <row r="10" spans="1:15" ht="12.75" hidden="1">
      <c r="A10" s="10">
        <v>36586</v>
      </c>
      <c r="B10" s="77">
        <v>0.07613333333333333</v>
      </c>
      <c r="C10" s="77"/>
      <c r="D10" s="77"/>
      <c r="E10" s="84">
        <v>0.07733333333333332</v>
      </c>
      <c r="F10" s="84"/>
      <c r="G10" s="84"/>
      <c r="H10" s="77">
        <v>0.1464</v>
      </c>
      <c r="I10" s="77"/>
      <c r="J10" s="77"/>
      <c r="K10" s="77"/>
      <c r="L10" s="77"/>
      <c r="M10" s="77">
        <v>0.2884</v>
      </c>
      <c r="N10" s="77">
        <v>0.21080000000000002</v>
      </c>
      <c r="O10" s="77">
        <v>0.16413333333333333</v>
      </c>
    </row>
    <row r="11" spans="1:15" ht="12.75" hidden="1">
      <c r="A11" s="10">
        <v>36617</v>
      </c>
      <c r="B11" s="77">
        <v>0.07473333333333333</v>
      </c>
      <c r="C11" s="77"/>
      <c r="D11" s="77"/>
      <c r="E11" s="84">
        <v>0.07946666666666667</v>
      </c>
      <c r="F11" s="84"/>
      <c r="G11" s="84"/>
      <c r="H11" s="77">
        <v>0.146</v>
      </c>
      <c r="I11" s="77"/>
      <c r="J11" s="77"/>
      <c r="K11" s="77"/>
      <c r="L11" s="77"/>
      <c r="M11" s="77">
        <v>0.30493333333333333</v>
      </c>
      <c r="N11" s="77">
        <v>0.22699999999999998</v>
      </c>
      <c r="O11" s="77">
        <v>0.1844</v>
      </c>
    </row>
    <row r="12" spans="1:15" ht="12.75" hidden="1">
      <c r="A12" s="10">
        <v>36647</v>
      </c>
      <c r="B12" s="77">
        <v>0.075</v>
      </c>
      <c r="C12" s="77"/>
      <c r="D12" s="77"/>
      <c r="E12" s="84">
        <v>0.081</v>
      </c>
      <c r="F12" s="84"/>
      <c r="G12" s="84"/>
      <c r="H12" s="77">
        <v>0.14733333333333334</v>
      </c>
      <c r="I12" s="77"/>
      <c r="J12" s="77"/>
      <c r="K12" s="77"/>
      <c r="L12" s="77"/>
      <c r="M12" s="77">
        <v>0.31153333333333333</v>
      </c>
      <c r="N12" s="77">
        <v>0.23113333333333333</v>
      </c>
      <c r="O12" s="77">
        <v>0.19253333333333333</v>
      </c>
    </row>
    <row r="13" spans="1:15" ht="12.75" hidden="1">
      <c r="A13" s="10">
        <v>36678</v>
      </c>
      <c r="B13" s="77">
        <v>0.07433333333333333</v>
      </c>
      <c r="C13" s="77"/>
      <c r="D13" s="77"/>
      <c r="E13" s="84">
        <v>0.08333333333333333</v>
      </c>
      <c r="F13" s="84"/>
      <c r="G13" s="84"/>
      <c r="H13" s="77">
        <v>0.17300000000000001</v>
      </c>
      <c r="I13" s="77">
        <v>0.10099999999999999</v>
      </c>
      <c r="J13" s="77"/>
      <c r="K13" s="77"/>
      <c r="L13" s="77"/>
      <c r="M13" s="77">
        <v>0.3058</v>
      </c>
      <c r="N13" s="77">
        <v>0.22853333333333334</v>
      </c>
      <c r="O13" s="77">
        <v>0.16140000000000002</v>
      </c>
    </row>
    <row r="14" spans="1:15" ht="12.75" hidden="1">
      <c r="A14" s="10">
        <v>36708</v>
      </c>
      <c r="B14" s="77">
        <v>0.07393333333333334</v>
      </c>
      <c r="C14" s="77"/>
      <c r="D14" s="77"/>
      <c r="E14" s="84">
        <v>0.08373333333333334</v>
      </c>
      <c r="F14" s="84"/>
      <c r="G14" s="84"/>
      <c r="H14" s="77">
        <v>0.18359999999999999</v>
      </c>
      <c r="I14" s="77">
        <v>0.08873333333333333</v>
      </c>
      <c r="J14" s="77"/>
      <c r="K14" s="77"/>
      <c r="L14" s="77"/>
      <c r="M14" s="77">
        <v>0.30893333333333334</v>
      </c>
      <c r="N14" s="77">
        <v>0.21633333333333335</v>
      </c>
      <c r="O14" s="77">
        <v>0.14673333333333335</v>
      </c>
    </row>
    <row r="15" spans="1:15" ht="12.75" hidden="1">
      <c r="A15" s="10">
        <v>36739</v>
      </c>
      <c r="B15" s="77">
        <v>0.07333333333333333</v>
      </c>
      <c r="C15" s="77"/>
      <c r="D15" s="77"/>
      <c r="E15" s="84">
        <v>0.0826</v>
      </c>
      <c r="F15" s="84"/>
      <c r="G15" s="84"/>
      <c r="H15" s="77">
        <v>0.18553333333333333</v>
      </c>
      <c r="I15" s="77">
        <v>0.10439999999999999</v>
      </c>
      <c r="J15" s="77"/>
      <c r="K15" s="77"/>
      <c r="L15" s="77"/>
      <c r="M15" s="77">
        <v>0.3074</v>
      </c>
      <c r="N15" s="77">
        <v>0.21033333333333334</v>
      </c>
      <c r="O15" s="77">
        <v>0.14413333333333334</v>
      </c>
    </row>
    <row r="16" spans="1:15" ht="12.75" hidden="1">
      <c r="A16" s="10">
        <v>36770</v>
      </c>
      <c r="B16" s="77">
        <v>0.07859999999999999</v>
      </c>
      <c r="C16" s="77"/>
      <c r="D16" s="77"/>
      <c r="E16" s="84">
        <v>0.08640000000000002</v>
      </c>
      <c r="F16" s="84"/>
      <c r="G16" s="84"/>
      <c r="H16" s="77">
        <v>0.19599999999999998</v>
      </c>
      <c r="I16" s="77">
        <v>0.1002</v>
      </c>
      <c r="J16" s="77"/>
      <c r="K16" s="77"/>
      <c r="L16" s="77"/>
      <c r="M16" s="77">
        <v>0.30873333333333336</v>
      </c>
      <c r="N16" s="77">
        <v>0.21453333333333333</v>
      </c>
      <c r="O16" s="77">
        <v>0.14393333333333333</v>
      </c>
    </row>
    <row r="17" spans="1:15" ht="12.75" hidden="1">
      <c r="A17" s="10">
        <v>36800</v>
      </c>
      <c r="B17" s="77">
        <v>0.07053333333333334</v>
      </c>
      <c r="C17" s="77"/>
      <c r="D17" s="77"/>
      <c r="E17" s="84">
        <v>0.0804</v>
      </c>
      <c r="F17" s="84"/>
      <c r="G17" s="84"/>
      <c r="H17" s="77">
        <v>0.2126</v>
      </c>
      <c r="I17" s="77">
        <v>0.10893333333333333</v>
      </c>
      <c r="J17" s="77"/>
      <c r="K17" s="77"/>
      <c r="L17" s="77"/>
      <c r="M17" s="77">
        <v>0.3211333333333333</v>
      </c>
      <c r="N17" s="77">
        <v>0.22519999999999998</v>
      </c>
      <c r="O17" s="77">
        <v>0.17280000000000004</v>
      </c>
    </row>
    <row r="18" spans="1:15" ht="12.75" hidden="1">
      <c r="A18" s="10">
        <v>36831</v>
      </c>
      <c r="B18" s="77">
        <v>0.06813333333333334</v>
      </c>
      <c r="C18" s="77"/>
      <c r="D18" s="77"/>
      <c r="E18" s="84">
        <v>0.0788</v>
      </c>
      <c r="F18" s="84"/>
      <c r="G18" s="84"/>
      <c r="H18" s="77">
        <v>0.21513333333333337</v>
      </c>
      <c r="I18" s="77">
        <v>0.11820000000000001</v>
      </c>
      <c r="J18" s="77"/>
      <c r="K18" s="77"/>
      <c r="L18" s="77"/>
      <c r="M18" s="77">
        <v>0.3286</v>
      </c>
      <c r="N18" s="77">
        <v>0.2362</v>
      </c>
      <c r="O18" s="77">
        <v>0.1794</v>
      </c>
    </row>
    <row r="19" spans="1:15" ht="12.75" hidden="1">
      <c r="A19" s="11">
        <v>36861</v>
      </c>
      <c r="B19" s="78">
        <v>0.06853333333333332</v>
      </c>
      <c r="C19" s="78"/>
      <c r="D19" s="78"/>
      <c r="E19" s="85">
        <v>0.0798</v>
      </c>
      <c r="F19" s="85"/>
      <c r="G19" s="85"/>
      <c r="H19" s="78">
        <v>0.20773333333333333</v>
      </c>
      <c r="I19" s="78">
        <v>0.10633333333333334</v>
      </c>
      <c r="J19" s="78"/>
      <c r="K19" s="78"/>
      <c r="L19" s="78"/>
      <c r="M19" s="78">
        <v>0.3212</v>
      </c>
      <c r="N19" s="78">
        <v>0.22839999999999996</v>
      </c>
      <c r="O19" s="78">
        <v>0.16453333333333334</v>
      </c>
    </row>
    <row r="20" spans="1:15" ht="12.75" hidden="1">
      <c r="A20" s="12">
        <v>36892</v>
      </c>
      <c r="B20" s="76">
        <v>0.06480000000000001</v>
      </c>
      <c r="C20" s="76"/>
      <c r="D20" s="76"/>
      <c r="E20" s="83">
        <v>0.07193333333333334</v>
      </c>
      <c r="F20" s="83"/>
      <c r="G20" s="83"/>
      <c r="H20" s="76">
        <v>0.19400000000000003</v>
      </c>
      <c r="I20" s="76">
        <v>0.08893333333333332</v>
      </c>
      <c r="J20" s="76"/>
      <c r="K20" s="76"/>
      <c r="L20" s="76"/>
      <c r="M20" s="76">
        <v>0.3172</v>
      </c>
      <c r="N20" s="76">
        <v>0.21133333333333335</v>
      </c>
      <c r="O20" s="76">
        <v>0.14520000000000002</v>
      </c>
    </row>
    <row r="21" spans="1:15" ht="12.75" hidden="1">
      <c r="A21" s="10">
        <v>36923</v>
      </c>
      <c r="B21" s="77">
        <v>0.06261596248279733</v>
      </c>
      <c r="C21" s="77"/>
      <c r="D21" s="77"/>
      <c r="E21" s="84">
        <v>0.0692</v>
      </c>
      <c r="F21" s="84"/>
      <c r="G21" s="84"/>
      <c r="H21" s="77">
        <v>0.18913333333333335</v>
      </c>
      <c r="I21" s="77">
        <v>0.08319903113841544</v>
      </c>
      <c r="J21" s="77"/>
      <c r="K21" s="77"/>
      <c r="L21" s="77"/>
      <c r="M21" s="77">
        <v>0.32753333333333334</v>
      </c>
      <c r="N21" s="77">
        <v>0.21020000000000003</v>
      </c>
      <c r="O21" s="77">
        <v>0.15213333333333334</v>
      </c>
    </row>
    <row r="22" spans="1:15" ht="12.75" hidden="1">
      <c r="A22" s="10">
        <v>36951</v>
      </c>
      <c r="B22" s="77">
        <v>0.05973333333333334</v>
      </c>
      <c r="C22" s="77"/>
      <c r="D22" s="77"/>
      <c r="E22" s="84">
        <v>0.06673333333333333</v>
      </c>
      <c r="F22" s="84"/>
      <c r="G22" s="84"/>
      <c r="H22" s="77">
        <v>0.16413333333333333</v>
      </c>
      <c r="I22" s="77">
        <v>0.09960000000000001</v>
      </c>
      <c r="J22" s="77"/>
      <c r="K22" s="77"/>
      <c r="L22" s="77"/>
      <c r="M22" s="77">
        <v>0.3004</v>
      </c>
      <c r="N22" s="77">
        <v>0.18059999999999998</v>
      </c>
      <c r="O22" s="77">
        <v>0.117</v>
      </c>
    </row>
    <row r="23" spans="1:15" ht="12.75" hidden="1">
      <c r="A23" s="10">
        <v>36982</v>
      </c>
      <c r="B23" s="77">
        <v>0.057600000000000005</v>
      </c>
      <c r="C23" s="77"/>
      <c r="D23" s="77"/>
      <c r="E23" s="84">
        <v>0.06359999999999999</v>
      </c>
      <c r="F23" s="84"/>
      <c r="G23" s="84"/>
      <c r="H23" s="77">
        <v>0.1802</v>
      </c>
      <c r="I23" s="77">
        <v>0.1004</v>
      </c>
      <c r="J23" s="77"/>
      <c r="K23" s="77"/>
      <c r="L23" s="77"/>
      <c r="M23" s="77">
        <v>0.3068</v>
      </c>
      <c r="N23" s="77">
        <v>0.1958</v>
      </c>
      <c r="O23" s="77">
        <v>0.14</v>
      </c>
    </row>
    <row r="24" spans="1:15" ht="12.75" hidden="1">
      <c r="A24" s="10">
        <v>37012</v>
      </c>
      <c r="B24" s="77">
        <v>0.05653333333333333</v>
      </c>
      <c r="C24" s="77"/>
      <c r="D24" s="77"/>
      <c r="E24" s="84">
        <v>0.053733333333333334</v>
      </c>
      <c r="F24" s="84"/>
      <c r="G24" s="84"/>
      <c r="H24" s="77">
        <v>0.1916</v>
      </c>
      <c r="I24" s="77">
        <v>0.10573333333333333</v>
      </c>
      <c r="J24" s="77"/>
      <c r="K24" s="77"/>
      <c r="L24" s="77"/>
      <c r="M24" s="77">
        <v>0.31693333333333334</v>
      </c>
      <c r="N24" s="77">
        <v>0.2169333333333333</v>
      </c>
      <c r="O24" s="77">
        <v>0.1544</v>
      </c>
    </row>
    <row r="25" spans="1:15" ht="12.75" hidden="1">
      <c r="A25" s="10">
        <v>37043</v>
      </c>
      <c r="B25" s="77">
        <v>0.055</v>
      </c>
      <c r="C25" s="77"/>
      <c r="D25" s="77"/>
      <c r="E25" s="84">
        <v>0.0572</v>
      </c>
      <c r="F25" s="84"/>
      <c r="G25" s="84"/>
      <c r="H25" s="77">
        <v>0.16873333333333332</v>
      </c>
      <c r="I25" s="77">
        <v>0.0926</v>
      </c>
      <c r="J25" s="77"/>
      <c r="K25" s="77"/>
      <c r="L25" s="77"/>
      <c r="M25" s="77">
        <v>0.3104</v>
      </c>
      <c r="N25" s="77">
        <v>0.1974</v>
      </c>
      <c r="O25" s="77">
        <v>0.1376</v>
      </c>
    </row>
    <row r="26" spans="1:15" s="2" customFormat="1" ht="12.75" hidden="1">
      <c r="A26" s="10">
        <v>37073</v>
      </c>
      <c r="B26" s="77">
        <v>0.0562</v>
      </c>
      <c r="C26" s="77"/>
      <c r="D26" s="77"/>
      <c r="E26" s="84">
        <v>0.052</v>
      </c>
      <c r="F26" s="84"/>
      <c r="G26" s="84"/>
      <c r="H26" s="77">
        <v>0.167</v>
      </c>
      <c r="I26" s="77">
        <v>0.07373333333333333</v>
      </c>
      <c r="J26" s="77"/>
      <c r="K26" s="77"/>
      <c r="L26" s="77"/>
      <c r="M26" s="77">
        <v>0.30393333333333333</v>
      </c>
      <c r="N26" s="77">
        <v>0.1856</v>
      </c>
      <c r="O26" s="77">
        <v>0.13093333333333335</v>
      </c>
    </row>
    <row r="27" spans="1:15" s="2" customFormat="1" ht="12.75" hidden="1">
      <c r="A27" s="10">
        <v>37104</v>
      </c>
      <c r="B27" s="77">
        <v>0.07179999999999999</v>
      </c>
      <c r="C27" s="77"/>
      <c r="D27" s="77"/>
      <c r="E27" s="84">
        <v>0.051199999999999996</v>
      </c>
      <c r="F27" s="84"/>
      <c r="G27" s="84"/>
      <c r="H27" s="77">
        <v>0.16033333333333336</v>
      </c>
      <c r="I27" s="77">
        <v>0.0784</v>
      </c>
      <c r="J27" s="77"/>
      <c r="K27" s="77"/>
      <c r="L27" s="77"/>
      <c r="M27" s="77">
        <v>0.30119999999999997</v>
      </c>
      <c r="N27" s="77">
        <v>0.19920000000000002</v>
      </c>
      <c r="O27" s="77">
        <v>0.1218</v>
      </c>
    </row>
    <row r="28" spans="1:15" s="2" customFormat="1" ht="12.75" hidden="1">
      <c r="A28" s="10">
        <v>37135</v>
      </c>
      <c r="B28" s="77">
        <v>0.067</v>
      </c>
      <c r="C28" s="77"/>
      <c r="D28" s="77"/>
      <c r="E28" s="84">
        <v>0.0456</v>
      </c>
      <c r="F28" s="84"/>
      <c r="G28" s="84"/>
      <c r="H28" s="77">
        <v>0.15919999999999998</v>
      </c>
      <c r="I28" s="77">
        <v>0.08239999999999999</v>
      </c>
      <c r="J28" s="77"/>
      <c r="K28" s="77"/>
      <c r="L28" s="77"/>
      <c r="M28" s="77">
        <v>0.29540000000000005</v>
      </c>
      <c r="N28" s="77">
        <v>0.2046</v>
      </c>
      <c r="O28" s="77">
        <v>0.12533333333333332</v>
      </c>
    </row>
    <row r="29" spans="1:15" s="2" customFormat="1" ht="12.75" hidden="1">
      <c r="A29" s="10">
        <v>37165</v>
      </c>
      <c r="B29" s="77">
        <v>0.06380000000000001</v>
      </c>
      <c r="C29" s="77"/>
      <c r="D29" s="77"/>
      <c r="E29" s="84">
        <v>0.042133333333333335</v>
      </c>
      <c r="F29" s="84"/>
      <c r="G29" s="84"/>
      <c r="H29" s="77">
        <v>0.1596</v>
      </c>
      <c r="I29" s="77">
        <v>0.0836</v>
      </c>
      <c r="J29" s="77"/>
      <c r="K29" s="77"/>
      <c r="L29" s="77"/>
      <c r="M29" s="77">
        <v>0.2996</v>
      </c>
      <c r="N29" s="77">
        <v>0.20933333333333334</v>
      </c>
      <c r="O29" s="77">
        <v>0.13473333333333334</v>
      </c>
    </row>
    <row r="30" spans="1:15" s="2" customFormat="1" ht="12.75" hidden="1">
      <c r="A30" s="10">
        <v>37196</v>
      </c>
      <c r="B30" s="77">
        <v>0.06953333333333334</v>
      </c>
      <c r="C30" s="77"/>
      <c r="D30" s="77"/>
      <c r="E30" s="84">
        <v>0.03913333333333333</v>
      </c>
      <c r="F30" s="84"/>
      <c r="G30" s="84"/>
      <c r="H30" s="77">
        <v>0.15853333333333333</v>
      </c>
      <c r="I30" s="77">
        <v>0.0816</v>
      </c>
      <c r="J30" s="77"/>
      <c r="K30" s="77"/>
      <c r="L30" s="77"/>
      <c r="M30" s="77">
        <v>0.3061333333333333</v>
      </c>
      <c r="N30" s="77">
        <v>0.2101333333333333</v>
      </c>
      <c r="O30" s="77">
        <v>0.13413333333333335</v>
      </c>
    </row>
    <row r="31" spans="1:15" s="2" customFormat="1" ht="12.75" hidden="1">
      <c r="A31" s="11">
        <v>37226</v>
      </c>
      <c r="B31" s="78">
        <v>0.07733333333333332</v>
      </c>
      <c r="C31" s="78"/>
      <c r="D31" s="78"/>
      <c r="E31" s="85">
        <v>0.0356</v>
      </c>
      <c r="F31" s="85"/>
      <c r="G31" s="85"/>
      <c r="H31" s="78">
        <v>0.156</v>
      </c>
      <c r="I31" s="78">
        <v>0.08193333333333333</v>
      </c>
      <c r="J31" s="78"/>
      <c r="K31" s="78"/>
      <c r="L31" s="78"/>
      <c r="M31" s="78">
        <v>0.30333333333333334</v>
      </c>
      <c r="N31" s="78">
        <v>0.20620000000000002</v>
      </c>
      <c r="O31" s="78">
        <v>0.1308</v>
      </c>
    </row>
    <row r="32" spans="1:15" s="2" customFormat="1" ht="12.75" hidden="1">
      <c r="A32" s="12">
        <v>37257</v>
      </c>
      <c r="B32" s="76">
        <v>0.07953333333333333</v>
      </c>
      <c r="C32" s="76">
        <v>0.07313333333333334</v>
      </c>
      <c r="D32" s="76"/>
      <c r="E32" s="83">
        <v>0.0344</v>
      </c>
      <c r="F32" s="83"/>
      <c r="G32" s="83"/>
      <c r="H32" s="76">
        <v>0.151</v>
      </c>
      <c r="I32" s="76">
        <v>0.0808</v>
      </c>
      <c r="J32" s="76"/>
      <c r="K32" s="76"/>
      <c r="L32" s="76"/>
      <c r="M32" s="76">
        <v>0.3011333333333333</v>
      </c>
      <c r="N32" s="76">
        <v>0.20173333333333335</v>
      </c>
      <c r="O32" s="76">
        <v>0.13833333333333334</v>
      </c>
    </row>
    <row r="33" spans="1:15" s="2" customFormat="1" ht="12.75" hidden="1">
      <c r="A33" s="10">
        <v>37288</v>
      </c>
      <c r="B33" s="77">
        <v>0.07353333333333333</v>
      </c>
      <c r="C33" s="77">
        <v>0.06733333333333333</v>
      </c>
      <c r="D33" s="77"/>
      <c r="E33" s="84">
        <v>0.0352</v>
      </c>
      <c r="F33" s="84"/>
      <c r="G33" s="84"/>
      <c r="H33" s="77">
        <v>0.14493333333333333</v>
      </c>
      <c r="I33" s="77">
        <v>0.07453333333333333</v>
      </c>
      <c r="J33" s="77"/>
      <c r="K33" s="77"/>
      <c r="L33" s="77"/>
      <c r="M33" s="77">
        <v>0.30939999999999995</v>
      </c>
      <c r="N33" s="77">
        <v>0.2096</v>
      </c>
      <c r="O33" s="77">
        <v>0.13933333333333334</v>
      </c>
    </row>
    <row r="34" spans="1:15" s="2" customFormat="1" ht="12.75" hidden="1">
      <c r="A34" s="10">
        <v>37316</v>
      </c>
      <c r="B34" s="77">
        <v>0.051</v>
      </c>
      <c r="C34" s="77">
        <v>0.06393333333333333</v>
      </c>
      <c r="D34" s="77"/>
      <c r="E34" s="84">
        <v>0.036533333333333334</v>
      </c>
      <c r="F34" s="84"/>
      <c r="G34" s="84"/>
      <c r="H34" s="77">
        <v>0.13762439470880528</v>
      </c>
      <c r="I34" s="77">
        <v>0.06593333333333333</v>
      </c>
      <c r="J34" s="77"/>
      <c r="K34" s="77"/>
      <c r="L34" s="77"/>
      <c r="M34" s="77">
        <v>0.2977118457000692</v>
      </c>
      <c r="N34" s="77">
        <v>0.1887266999947507</v>
      </c>
      <c r="O34" s="77">
        <v>0.1275839737864733</v>
      </c>
    </row>
    <row r="35" spans="1:15" s="2" customFormat="1" ht="12.75" hidden="1">
      <c r="A35" s="10">
        <v>37347</v>
      </c>
      <c r="B35" s="77">
        <v>0.039799999999999995</v>
      </c>
      <c r="C35" s="77">
        <v>0.05893333333333333</v>
      </c>
      <c r="D35" s="77"/>
      <c r="E35" s="84">
        <v>0.036533333333333334</v>
      </c>
      <c r="F35" s="84"/>
      <c r="G35" s="84"/>
      <c r="H35" s="77">
        <v>0.13313333333333333</v>
      </c>
      <c r="I35" s="77">
        <v>0.06393333333333333</v>
      </c>
      <c r="J35" s="77"/>
      <c r="K35" s="77"/>
      <c r="L35" s="77"/>
      <c r="M35" s="77">
        <v>0.2694</v>
      </c>
      <c r="N35" s="77">
        <v>0.19133333333333333</v>
      </c>
      <c r="O35" s="77">
        <v>0.11993333333333332</v>
      </c>
    </row>
    <row r="36" spans="1:15" s="2" customFormat="1" ht="12.75" hidden="1">
      <c r="A36" s="10">
        <v>37377</v>
      </c>
      <c r="B36" s="77">
        <v>0.0404</v>
      </c>
      <c r="C36" s="77">
        <v>0.056600000000000004</v>
      </c>
      <c r="D36" s="77"/>
      <c r="E36" s="84">
        <v>0.034195167936938047</v>
      </c>
      <c r="F36" s="84"/>
      <c r="G36" s="84"/>
      <c r="H36" s="77">
        <v>0.12760000000000002</v>
      </c>
      <c r="I36" s="77">
        <v>0.061533333333333336</v>
      </c>
      <c r="J36" s="77"/>
      <c r="K36" s="77"/>
      <c r="L36" s="77"/>
      <c r="M36" s="77">
        <v>0.2658</v>
      </c>
      <c r="N36" s="77">
        <v>0.1932</v>
      </c>
      <c r="O36" s="77">
        <v>0.114</v>
      </c>
    </row>
    <row r="37" spans="1:15" s="2" customFormat="1" ht="12.75" hidden="1">
      <c r="A37" s="10">
        <v>37408</v>
      </c>
      <c r="B37" s="77">
        <v>0.0462</v>
      </c>
      <c r="C37" s="77">
        <v>0.0598</v>
      </c>
      <c r="D37" s="77"/>
      <c r="E37" s="84">
        <v>0.03233333333333333</v>
      </c>
      <c r="F37" s="84"/>
      <c r="G37" s="84"/>
      <c r="H37" s="77">
        <v>0.12233333333333335</v>
      </c>
      <c r="I37" s="77">
        <v>0.05953333333333333</v>
      </c>
      <c r="J37" s="77"/>
      <c r="K37" s="77"/>
      <c r="L37" s="77"/>
      <c r="M37" s="77">
        <v>0.2635778053089684</v>
      </c>
      <c r="N37" s="77">
        <v>0.19019342631831151</v>
      </c>
      <c r="O37" s="77">
        <v>0.10011769685211624</v>
      </c>
    </row>
    <row r="38" spans="1:15" s="2" customFormat="1" ht="12.75" hidden="1">
      <c r="A38" s="10">
        <v>37438</v>
      </c>
      <c r="B38" s="77">
        <v>0.050800000000000005</v>
      </c>
      <c r="C38" s="77">
        <v>0.055933333333333335</v>
      </c>
      <c r="D38" s="77"/>
      <c r="E38" s="84">
        <v>0.0336</v>
      </c>
      <c r="F38" s="84"/>
      <c r="G38" s="84"/>
      <c r="H38" s="77">
        <v>0.11833333333333333</v>
      </c>
      <c r="I38" s="77">
        <v>0.051</v>
      </c>
      <c r="J38" s="77"/>
      <c r="K38" s="77"/>
      <c r="L38" s="77"/>
      <c r="M38" s="77">
        <v>0.2632</v>
      </c>
      <c r="N38" s="77">
        <v>0.18599999999999997</v>
      </c>
      <c r="O38" s="77">
        <v>0.08453333333333334</v>
      </c>
    </row>
    <row r="39" spans="1:15" s="2" customFormat="1" ht="12.75" hidden="1">
      <c r="A39" s="10">
        <v>37469</v>
      </c>
      <c r="B39" s="77">
        <v>0.033</v>
      </c>
      <c r="C39" s="77">
        <v>0.05480000000000001</v>
      </c>
      <c r="D39" s="77"/>
      <c r="E39" s="84">
        <v>0.03453333333333333</v>
      </c>
      <c r="F39" s="84"/>
      <c r="G39" s="84"/>
      <c r="H39" s="77">
        <v>0.11259999999999999</v>
      </c>
      <c r="I39" s="77">
        <v>0.0502</v>
      </c>
      <c r="J39" s="77"/>
      <c r="K39" s="77"/>
      <c r="L39" s="77"/>
      <c r="M39" s="77">
        <v>0.2554</v>
      </c>
      <c r="N39" s="77">
        <v>0.1808</v>
      </c>
      <c r="O39" s="77">
        <v>0.07513333333333333</v>
      </c>
    </row>
    <row r="40" spans="1:15" s="2" customFormat="1" ht="12.75" hidden="1">
      <c r="A40" s="10">
        <v>37500</v>
      </c>
      <c r="B40" s="77">
        <v>0.024333333333333332</v>
      </c>
      <c r="C40" s="77">
        <v>0.0526</v>
      </c>
      <c r="D40" s="77"/>
      <c r="E40" s="84">
        <v>0.031199999999999995</v>
      </c>
      <c r="F40" s="84"/>
      <c r="G40" s="84"/>
      <c r="H40" s="77">
        <v>0.108</v>
      </c>
      <c r="I40" s="77">
        <v>0.05013333333333333</v>
      </c>
      <c r="J40" s="77"/>
      <c r="K40" s="77"/>
      <c r="L40" s="77"/>
      <c r="M40" s="77">
        <v>0.24680000000000002</v>
      </c>
      <c r="N40" s="77">
        <v>0.17393333333333336</v>
      </c>
      <c r="O40" s="77">
        <v>0.07093333333333333</v>
      </c>
    </row>
    <row r="41" spans="1:15" s="2" customFormat="1" ht="12.75" hidden="1">
      <c r="A41" s="10">
        <v>37530</v>
      </c>
      <c r="B41" s="77">
        <v>0.023533333333333333</v>
      </c>
      <c r="C41" s="77">
        <v>0.050333333333333334</v>
      </c>
      <c r="D41" s="77"/>
      <c r="E41" s="84">
        <v>0.0326</v>
      </c>
      <c r="F41" s="84"/>
      <c r="G41" s="84"/>
      <c r="H41" s="77">
        <v>0.106</v>
      </c>
      <c r="I41" s="77">
        <v>0.0448</v>
      </c>
      <c r="J41" s="77"/>
      <c r="K41" s="77"/>
      <c r="L41" s="77"/>
      <c r="M41" s="77">
        <v>0.2516</v>
      </c>
      <c r="N41" s="77">
        <v>0.17333333333333334</v>
      </c>
      <c r="O41" s="77">
        <v>0.07179999999999999</v>
      </c>
    </row>
    <row r="42" spans="1:15" s="2" customFormat="1" ht="12.75" hidden="1">
      <c r="A42" s="10">
        <v>37561</v>
      </c>
      <c r="B42" s="77">
        <v>0.0458</v>
      </c>
      <c r="C42" s="77">
        <v>0.05213333333333334</v>
      </c>
      <c r="D42" s="77"/>
      <c r="E42" s="84">
        <v>0.031933333333333334</v>
      </c>
      <c r="F42" s="84"/>
      <c r="G42" s="84"/>
      <c r="H42" s="77">
        <v>0.10653333333333333</v>
      </c>
      <c r="I42" s="77">
        <v>0.044000000000000004</v>
      </c>
      <c r="J42" s="77"/>
      <c r="K42" s="77"/>
      <c r="L42" s="77"/>
      <c r="M42" s="77">
        <v>0.256</v>
      </c>
      <c r="N42" s="77">
        <v>0.1724</v>
      </c>
      <c r="O42" s="77">
        <v>0.0674</v>
      </c>
    </row>
    <row r="43" spans="1:15" s="2" customFormat="1" ht="12.75" hidden="1">
      <c r="A43" s="11">
        <v>37591</v>
      </c>
      <c r="B43" s="78">
        <v>0.054</v>
      </c>
      <c r="C43" s="78">
        <v>0.05380000000000001</v>
      </c>
      <c r="D43" s="78"/>
      <c r="E43" s="85">
        <v>0.0322</v>
      </c>
      <c r="F43" s="85"/>
      <c r="G43" s="85"/>
      <c r="H43" s="78">
        <v>0.1062</v>
      </c>
      <c r="I43" s="78">
        <v>0.046000000000000006</v>
      </c>
      <c r="J43" s="78"/>
      <c r="K43" s="78"/>
      <c r="L43" s="78"/>
      <c r="M43" s="78">
        <v>0.2524</v>
      </c>
      <c r="N43" s="78">
        <v>0.1692</v>
      </c>
      <c r="O43" s="78">
        <v>0.0686</v>
      </c>
    </row>
    <row r="44" spans="1:15" s="2" customFormat="1" ht="12.75" hidden="1">
      <c r="A44" s="12">
        <v>37622</v>
      </c>
      <c r="B44" s="76">
        <v>0.0504</v>
      </c>
      <c r="C44" s="76">
        <v>0.06013333333333334</v>
      </c>
      <c r="D44" s="76"/>
      <c r="E44" s="83">
        <v>0.028333333333333335</v>
      </c>
      <c r="F44" s="83"/>
      <c r="G44" s="83"/>
      <c r="H44" s="76">
        <v>0.10540000000000001</v>
      </c>
      <c r="I44" s="76">
        <v>0.0428</v>
      </c>
      <c r="J44" s="76"/>
      <c r="K44" s="76"/>
      <c r="L44" s="76"/>
      <c r="M44" s="76">
        <v>0.24739999999999998</v>
      </c>
      <c r="N44" s="76">
        <v>0.17159999999999997</v>
      </c>
      <c r="O44" s="76">
        <v>0.0698</v>
      </c>
    </row>
    <row r="45" spans="1:15" s="2" customFormat="1" ht="12.75" hidden="1">
      <c r="A45" s="10">
        <v>37653</v>
      </c>
      <c r="B45" s="77">
        <v>0.051</v>
      </c>
      <c r="C45" s="77">
        <v>0.05859999999999999</v>
      </c>
      <c r="D45" s="77"/>
      <c r="E45" s="84">
        <v>0.026799999999999994</v>
      </c>
      <c r="F45" s="84"/>
      <c r="G45" s="84"/>
      <c r="H45" s="77">
        <v>0.1094</v>
      </c>
      <c r="I45" s="77">
        <v>0.044000000000000004</v>
      </c>
      <c r="J45" s="77"/>
      <c r="K45" s="77"/>
      <c r="L45" s="77"/>
      <c r="M45" s="77">
        <v>0.26</v>
      </c>
      <c r="N45" s="77">
        <v>0.17800000000000002</v>
      </c>
      <c r="O45" s="77">
        <v>0.0716</v>
      </c>
    </row>
    <row r="46" spans="1:15" s="2" customFormat="1" ht="12.75" hidden="1">
      <c r="A46" s="10">
        <v>37681</v>
      </c>
      <c r="B46" s="77">
        <v>0.043000000000000003</v>
      </c>
      <c r="C46" s="77">
        <v>0.0582</v>
      </c>
      <c r="D46" s="77"/>
      <c r="E46" s="84">
        <v>0.026399999999999996</v>
      </c>
      <c r="F46" s="84"/>
      <c r="G46" s="84"/>
      <c r="H46" s="77">
        <v>0.10459999999999998</v>
      </c>
      <c r="I46" s="77">
        <v>0.0418</v>
      </c>
      <c r="J46" s="77"/>
      <c r="K46" s="77"/>
      <c r="L46" s="77"/>
      <c r="M46" s="77">
        <v>0.2436</v>
      </c>
      <c r="N46" s="77">
        <v>0.1606</v>
      </c>
      <c r="O46" s="77">
        <v>0.0688</v>
      </c>
    </row>
    <row r="47" spans="1:15" s="2" customFormat="1" ht="12.75" hidden="1">
      <c r="A47" s="10">
        <v>37712</v>
      </c>
      <c r="B47" s="77">
        <v>0.0396</v>
      </c>
      <c r="C47" s="77">
        <v>0.0692</v>
      </c>
      <c r="D47" s="77"/>
      <c r="E47" s="84">
        <v>0.0244</v>
      </c>
      <c r="F47" s="84"/>
      <c r="G47" s="84"/>
      <c r="H47" s="77">
        <v>0.1028</v>
      </c>
      <c r="I47" s="77">
        <v>0.04</v>
      </c>
      <c r="J47" s="77"/>
      <c r="K47" s="77"/>
      <c r="L47" s="77"/>
      <c r="M47" s="77">
        <v>0.2604</v>
      </c>
      <c r="N47" s="77">
        <v>0.1608</v>
      </c>
      <c r="O47" s="77">
        <v>0.0688</v>
      </c>
    </row>
    <row r="48" spans="1:15" s="2" customFormat="1" ht="12.75" hidden="1">
      <c r="A48" s="10">
        <v>37742</v>
      </c>
      <c r="B48" s="77">
        <v>0.056600000000000004</v>
      </c>
      <c r="C48" s="77">
        <v>0.054400000000000004</v>
      </c>
      <c r="D48" s="77"/>
      <c r="E48" s="84">
        <v>0.0224</v>
      </c>
      <c r="F48" s="84"/>
      <c r="G48" s="84"/>
      <c r="H48" s="77">
        <v>0.103</v>
      </c>
      <c r="I48" s="77">
        <v>0.038200000000000005</v>
      </c>
      <c r="J48" s="77"/>
      <c r="K48" s="77"/>
      <c r="L48" s="77"/>
      <c r="M48" s="77">
        <v>0.2662</v>
      </c>
      <c r="N48" s="77">
        <v>0.161</v>
      </c>
      <c r="O48" s="77">
        <v>0.0688</v>
      </c>
    </row>
    <row r="49" spans="1:15" s="2" customFormat="1" ht="12.75" hidden="1">
      <c r="A49" s="10">
        <v>37773</v>
      </c>
      <c r="B49" s="77">
        <v>0.064</v>
      </c>
      <c r="C49" s="77">
        <v>0.0552</v>
      </c>
      <c r="D49" s="77"/>
      <c r="E49" s="84">
        <v>0.0244</v>
      </c>
      <c r="F49" s="84"/>
      <c r="G49" s="84"/>
      <c r="H49" s="77">
        <v>0.1032</v>
      </c>
      <c r="I49" s="77">
        <v>0.0356</v>
      </c>
      <c r="J49" s="77"/>
      <c r="K49" s="77"/>
      <c r="L49" s="77"/>
      <c r="M49" s="77">
        <v>0.2658</v>
      </c>
      <c r="N49" s="77">
        <v>0.1604</v>
      </c>
      <c r="O49" s="77">
        <v>0.06899999999999999</v>
      </c>
    </row>
    <row r="50" spans="1:15" s="2" customFormat="1" ht="12.75" hidden="1">
      <c r="A50" s="10">
        <v>37803</v>
      </c>
      <c r="B50" s="77">
        <v>0.053200000000000004</v>
      </c>
      <c r="C50" s="77">
        <v>0.055</v>
      </c>
      <c r="D50" s="77"/>
      <c r="E50" s="84">
        <v>0.026799999999999994</v>
      </c>
      <c r="F50" s="84"/>
      <c r="G50" s="84"/>
      <c r="H50" s="77">
        <v>0.1042</v>
      </c>
      <c r="I50" s="77">
        <v>0.038200000000000005</v>
      </c>
      <c r="J50" s="77"/>
      <c r="K50" s="77"/>
      <c r="L50" s="77"/>
      <c r="M50" s="77">
        <v>0.2658</v>
      </c>
      <c r="N50" s="77">
        <v>0.166</v>
      </c>
      <c r="O50" s="77">
        <v>0.0692</v>
      </c>
    </row>
    <row r="51" spans="1:15" s="2" customFormat="1" ht="12.75" hidden="1">
      <c r="A51" s="10">
        <v>37834</v>
      </c>
      <c r="B51" s="77">
        <v>0.0514</v>
      </c>
      <c r="C51" s="77">
        <v>0.053</v>
      </c>
      <c r="D51" s="77"/>
      <c r="E51" s="84">
        <v>0.0286</v>
      </c>
      <c r="F51" s="84"/>
      <c r="G51" s="84"/>
      <c r="H51" s="77">
        <v>0.09920000000000001</v>
      </c>
      <c r="I51" s="77">
        <v>0.0404</v>
      </c>
      <c r="J51" s="77"/>
      <c r="K51" s="77"/>
      <c r="L51" s="77"/>
      <c r="M51" s="77">
        <v>0.258</v>
      </c>
      <c r="N51" s="77">
        <v>0.1662</v>
      </c>
      <c r="O51" s="77">
        <v>0.0692</v>
      </c>
    </row>
    <row r="52" spans="1:15" s="2" customFormat="1" ht="13.5" customHeight="1" hidden="1">
      <c r="A52" s="10">
        <v>37865</v>
      </c>
      <c r="B52" s="77">
        <v>0.0444</v>
      </c>
      <c r="C52" s="77">
        <v>0.050800000000000005</v>
      </c>
      <c r="D52" s="77"/>
      <c r="E52" s="84">
        <v>0.0258</v>
      </c>
      <c r="F52" s="84"/>
      <c r="G52" s="84"/>
      <c r="H52" s="77">
        <v>0.0924</v>
      </c>
      <c r="I52" s="77">
        <v>0.0428</v>
      </c>
      <c r="J52" s="77"/>
      <c r="K52" s="77"/>
      <c r="L52" s="77"/>
      <c r="M52" s="77">
        <v>0.25780000000000003</v>
      </c>
      <c r="N52" s="77">
        <v>0.164</v>
      </c>
      <c r="O52" s="77">
        <v>0.071</v>
      </c>
    </row>
    <row r="53" spans="1:15" s="2" customFormat="1" ht="12.75" hidden="1">
      <c r="A53" s="10">
        <v>37895</v>
      </c>
      <c r="B53" s="77">
        <v>0.048600000000000004</v>
      </c>
      <c r="C53" s="77">
        <v>0.0516</v>
      </c>
      <c r="D53" s="77"/>
      <c r="E53" s="84">
        <v>0.0236</v>
      </c>
      <c r="F53" s="84"/>
      <c r="G53" s="84"/>
      <c r="H53" s="77">
        <v>0.1012</v>
      </c>
      <c r="I53" s="77">
        <v>0.042199999999999994</v>
      </c>
      <c r="J53" s="77"/>
      <c r="K53" s="77"/>
      <c r="L53" s="77"/>
      <c r="M53" s="77">
        <v>0.2566</v>
      </c>
      <c r="N53" s="77">
        <v>0.1696</v>
      </c>
      <c r="O53" s="77">
        <v>0.07579999999999999</v>
      </c>
    </row>
    <row r="54" spans="1:15" s="2" customFormat="1" ht="12.75" hidden="1">
      <c r="A54" s="10">
        <v>37926</v>
      </c>
      <c r="B54" s="77">
        <v>0.056799999999999996</v>
      </c>
      <c r="C54" s="77">
        <v>0.057788313605890596</v>
      </c>
      <c r="D54" s="77">
        <v>0.052983948782932604</v>
      </c>
      <c r="E54" s="84">
        <v>0.0226</v>
      </c>
      <c r="F54" s="84"/>
      <c r="G54" s="84"/>
      <c r="H54" s="77">
        <v>0.1052</v>
      </c>
      <c r="I54" s="77">
        <v>0.0406</v>
      </c>
      <c r="J54" s="77"/>
      <c r="K54" s="77"/>
      <c r="L54" s="77"/>
      <c r="M54" s="77">
        <v>0.2596</v>
      </c>
      <c r="N54" s="77">
        <v>0.16879999999999998</v>
      </c>
      <c r="O54" s="77">
        <v>0.0776</v>
      </c>
    </row>
    <row r="55" spans="1:15" s="2" customFormat="1" ht="12.75" hidden="1">
      <c r="A55" s="21">
        <v>37956</v>
      </c>
      <c r="B55" s="79">
        <v>0.0446</v>
      </c>
      <c r="C55" s="79">
        <v>0.06</v>
      </c>
      <c r="D55" s="79">
        <v>0.050800000000000005</v>
      </c>
      <c r="E55" s="86">
        <v>0.0232</v>
      </c>
      <c r="F55" s="86"/>
      <c r="G55" s="86"/>
      <c r="H55" s="79">
        <v>0.108</v>
      </c>
      <c r="I55" s="79">
        <v>0.041</v>
      </c>
      <c r="J55" s="79"/>
      <c r="K55" s="79"/>
      <c r="L55" s="79"/>
      <c r="M55" s="79">
        <v>0.2514</v>
      </c>
      <c r="N55" s="79">
        <v>0.1638</v>
      </c>
      <c r="O55" s="79">
        <v>0.071</v>
      </c>
    </row>
    <row r="56" spans="1:15" s="2" customFormat="1" ht="12.75" hidden="1">
      <c r="A56" s="10">
        <v>37987</v>
      </c>
      <c r="B56" s="77">
        <v>0.0546</v>
      </c>
      <c r="C56" s="77">
        <v>0.0626</v>
      </c>
      <c r="D56" s="77">
        <v>0.054</v>
      </c>
      <c r="E56" s="84">
        <v>0.0224</v>
      </c>
      <c r="F56" s="84"/>
      <c r="G56" s="84"/>
      <c r="H56" s="77">
        <v>0.09720000000000001</v>
      </c>
      <c r="I56" s="77">
        <v>0.0458</v>
      </c>
      <c r="J56" s="77"/>
      <c r="K56" s="77"/>
      <c r="L56" s="77"/>
      <c r="M56" s="77">
        <v>0.2546</v>
      </c>
      <c r="N56" s="77">
        <v>0.15080000000000002</v>
      </c>
      <c r="O56" s="77">
        <v>0.0602</v>
      </c>
    </row>
    <row r="57" spans="1:15" s="2" customFormat="1" ht="12.75" hidden="1">
      <c r="A57" s="10">
        <v>38018</v>
      </c>
      <c r="B57" s="77">
        <v>0.0474</v>
      </c>
      <c r="C57" s="77">
        <v>0.06480000000000001</v>
      </c>
      <c r="D57" s="77">
        <v>0.05279999999999999</v>
      </c>
      <c r="E57" s="84">
        <v>0.0246</v>
      </c>
      <c r="F57" s="84"/>
      <c r="G57" s="84"/>
      <c r="H57" s="77">
        <v>0.10559999999999999</v>
      </c>
      <c r="I57" s="77">
        <v>0.0342</v>
      </c>
      <c r="J57" s="77"/>
      <c r="K57" s="77"/>
      <c r="L57" s="77"/>
      <c r="M57" s="77">
        <v>0.2586</v>
      </c>
      <c r="N57" s="77">
        <v>0.1454</v>
      </c>
      <c r="O57" s="77">
        <v>0.0578</v>
      </c>
    </row>
    <row r="58" spans="1:15" s="2" customFormat="1" ht="12.75" hidden="1">
      <c r="A58" s="10">
        <v>38047</v>
      </c>
      <c r="B58" s="77">
        <v>0.04</v>
      </c>
      <c r="C58" s="77">
        <v>0.0662</v>
      </c>
      <c r="D58" s="77">
        <v>0.0444</v>
      </c>
      <c r="E58" s="84">
        <v>0.023000000000000003</v>
      </c>
      <c r="F58" s="84"/>
      <c r="G58" s="84"/>
      <c r="H58" s="77">
        <v>0.10559999999999999</v>
      </c>
      <c r="I58" s="77">
        <v>0.0306</v>
      </c>
      <c r="J58" s="77"/>
      <c r="K58" s="77"/>
      <c r="L58" s="77"/>
      <c r="M58" s="77">
        <v>0.2442</v>
      </c>
      <c r="N58" s="77">
        <v>0.1386</v>
      </c>
      <c r="O58" s="77">
        <v>0.057600000000000005</v>
      </c>
    </row>
    <row r="59" spans="1:15" s="2" customFormat="1" ht="12.75" hidden="1">
      <c r="A59" s="10">
        <v>38078</v>
      </c>
      <c r="B59" s="77">
        <v>0.036000000000000004</v>
      </c>
      <c r="C59" s="77">
        <v>0.06239999999999999</v>
      </c>
      <c r="D59" s="77">
        <v>0.045</v>
      </c>
      <c r="E59" s="84">
        <v>0.022000000000000002</v>
      </c>
      <c r="F59" s="84"/>
      <c r="G59" s="84"/>
      <c r="H59" s="77">
        <v>0.108</v>
      </c>
      <c r="I59" s="77">
        <v>0.026799999999999994</v>
      </c>
      <c r="J59" s="77"/>
      <c r="K59" s="77"/>
      <c r="L59" s="77"/>
      <c r="M59" s="77">
        <v>0.25420000000000004</v>
      </c>
      <c r="N59" s="77">
        <v>0.1356</v>
      </c>
      <c r="O59" s="77">
        <v>0.0588</v>
      </c>
    </row>
    <row r="60" spans="1:15" s="2" customFormat="1" ht="12.75" hidden="1">
      <c r="A60" s="10">
        <v>38108</v>
      </c>
      <c r="B60" s="77">
        <v>0.0386</v>
      </c>
      <c r="C60" s="77">
        <v>0.062000000000000006</v>
      </c>
      <c r="D60" s="77">
        <v>0.048999999999999995</v>
      </c>
      <c r="E60" s="84">
        <v>0.0232</v>
      </c>
      <c r="F60" s="84"/>
      <c r="G60" s="84"/>
      <c r="H60" s="77">
        <v>0.11080000000000001</v>
      </c>
      <c r="I60" s="77">
        <v>0.027200000000000002</v>
      </c>
      <c r="J60" s="77"/>
      <c r="K60" s="77"/>
      <c r="L60" s="77"/>
      <c r="M60" s="77">
        <v>0.26</v>
      </c>
      <c r="N60" s="77">
        <v>0.1394</v>
      </c>
      <c r="O60" s="77">
        <v>0.0592</v>
      </c>
    </row>
    <row r="61" spans="1:15" s="2" customFormat="1" ht="12.75" hidden="1">
      <c r="A61" s="10">
        <v>38139</v>
      </c>
      <c r="B61" s="77">
        <v>0.0492</v>
      </c>
      <c r="C61" s="77">
        <v>0.0588</v>
      </c>
      <c r="D61" s="77">
        <v>0.0458</v>
      </c>
      <c r="E61" s="84">
        <v>0.028399999999999998</v>
      </c>
      <c r="F61" s="84"/>
      <c r="G61" s="84"/>
      <c r="H61" s="77">
        <v>0.112</v>
      </c>
      <c r="I61" s="77">
        <v>0.028</v>
      </c>
      <c r="J61" s="77"/>
      <c r="K61" s="77"/>
      <c r="L61" s="77"/>
      <c r="M61" s="77">
        <v>0.25579999999999997</v>
      </c>
      <c r="N61" s="77">
        <v>0.1428</v>
      </c>
      <c r="O61" s="77">
        <v>0.0594</v>
      </c>
    </row>
    <row r="62" spans="1:15" s="2" customFormat="1" ht="12.75" hidden="1">
      <c r="A62" s="10">
        <v>38169</v>
      </c>
      <c r="B62" s="77">
        <v>0.045399999999999996</v>
      </c>
      <c r="C62" s="77">
        <v>0.0574</v>
      </c>
      <c r="D62" s="77">
        <v>0.0448</v>
      </c>
      <c r="E62" s="84">
        <v>0.0294</v>
      </c>
      <c r="F62" s="84"/>
      <c r="G62" s="84"/>
      <c r="H62" s="77">
        <v>0.1148</v>
      </c>
      <c r="I62" s="77">
        <v>0.026799999999999994</v>
      </c>
      <c r="J62" s="77"/>
      <c r="K62" s="77"/>
      <c r="L62" s="77"/>
      <c r="M62" s="77">
        <v>0.2562</v>
      </c>
      <c r="N62" s="77">
        <v>0.143</v>
      </c>
      <c r="O62" s="77">
        <v>0.061799999999999994</v>
      </c>
    </row>
    <row r="63" spans="1:15" s="2" customFormat="1" ht="12.75" hidden="1">
      <c r="A63" s="10">
        <v>38200</v>
      </c>
      <c r="B63" s="77">
        <v>0.049600000000000005</v>
      </c>
      <c r="C63" s="77">
        <v>0.057600000000000005</v>
      </c>
      <c r="D63" s="77">
        <v>0.0464</v>
      </c>
      <c r="E63" s="84">
        <v>0.0286</v>
      </c>
      <c r="F63" s="84"/>
      <c r="G63" s="84"/>
      <c r="H63" s="77">
        <v>0.1186</v>
      </c>
      <c r="I63" s="77">
        <v>0.027</v>
      </c>
      <c r="J63" s="77"/>
      <c r="K63" s="77"/>
      <c r="L63" s="77"/>
      <c r="M63" s="77">
        <v>0.2574</v>
      </c>
      <c r="N63" s="77">
        <v>0.139</v>
      </c>
      <c r="O63" s="77">
        <v>0.0604</v>
      </c>
    </row>
    <row r="64" spans="1:15" s="2" customFormat="1" ht="12.75" hidden="1">
      <c r="A64" s="10">
        <v>38231</v>
      </c>
      <c r="B64" s="77">
        <v>0.051199999999999996</v>
      </c>
      <c r="C64" s="77">
        <v>0.058600000000000006</v>
      </c>
      <c r="D64" s="77">
        <v>0.046000000000000006</v>
      </c>
      <c r="E64" s="84">
        <v>0.028999999999999998</v>
      </c>
      <c r="F64" s="84"/>
      <c r="G64" s="84"/>
      <c r="H64" s="77">
        <v>0.113</v>
      </c>
      <c r="I64" s="77">
        <v>0.030600000000000002</v>
      </c>
      <c r="J64" s="77"/>
      <c r="K64" s="77"/>
      <c r="L64" s="77"/>
      <c r="M64" s="77">
        <v>0.25120000000000003</v>
      </c>
      <c r="N64" s="77">
        <v>0.14</v>
      </c>
      <c r="O64" s="77">
        <v>0.057600000000000005</v>
      </c>
    </row>
    <row r="65" spans="1:15" s="2" customFormat="1" ht="12.75" hidden="1">
      <c r="A65" s="10">
        <v>38261</v>
      </c>
      <c r="B65" s="77">
        <v>0.05</v>
      </c>
      <c r="C65" s="77">
        <v>0.0592</v>
      </c>
      <c r="D65" s="77">
        <v>0.044199999999999996</v>
      </c>
      <c r="E65" s="84">
        <v>0.028999999999999998</v>
      </c>
      <c r="F65" s="84"/>
      <c r="G65" s="84"/>
      <c r="H65" s="77">
        <v>0.1148</v>
      </c>
      <c r="I65" s="77">
        <v>0.0302</v>
      </c>
      <c r="J65" s="77"/>
      <c r="K65" s="77"/>
      <c r="L65" s="77"/>
      <c r="M65" s="77">
        <v>0.24939999999999998</v>
      </c>
      <c r="N65" s="77">
        <v>0.141</v>
      </c>
      <c r="O65" s="77">
        <v>0.057600000000000005</v>
      </c>
    </row>
    <row r="66" spans="1:15" s="2" customFormat="1" ht="12.75" hidden="1">
      <c r="A66" s="10">
        <v>38292</v>
      </c>
      <c r="B66" s="77">
        <v>0.048999999999999995</v>
      </c>
      <c r="C66" s="77">
        <v>0.056</v>
      </c>
      <c r="D66" s="77">
        <v>0.0464</v>
      </c>
      <c r="E66" s="84">
        <v>0.0318</v>
      </c>
      <c r="F66" s="84"/>
      <c r="G66" s="84"/>
      <c r="H66" s="77">
        <v>0.114</v>
      </c>
      <c r="I66" s="77">
        <v>0.033999999999999996</v>
      </c>
      <c r="J66" s="77"/>
      <c r="K66" s="77"/>
      <c r="L66" s="77"/>
      <c r="M66" s="77">
        <v>0.2574</v>
      </c>
      <c r="N66" s="77">
        <v>0.1504</v>
      </c>
      <c r="O66" s="77">
        <v>0.061599999999999995</v>
      </c>
    </row>
    <row r="67" spans="1:15" s="2" customFormat="1" ht="12.75" hidden="1">
      <c r="A67" s="21">
        <v>38322</v>
      </c>
      <c r="B67" s="79">
        <v>0.047999999999999994</v>
      </c>
      <c r="C67" s="79">
        <v>0.0578</v>
      </c>
      <c r="D67" s="79">
        <v>0.0474</v>
      </c>
      <c r="E67" s="86">
        <v>0.0342</v>
      </c>
      <c r="F67" s="86"/>
      <c r="G67" s="86"/>
      <c r="H67" s="79">
        <v>0.1072</v>
      </c>
      <c r="I67" s="79">
        <v>0.0362</v>
      </c>
      <c r="J67" s="79"/>
      <c r="K67" s="79"/>
      <c r="L67" s="79"/>
      <c r="M67" s="79">
        <v>0.254</v>
      </c>
      <c r="N67" s="79">
        <v>0.1492</v>
      </c>
      <c r="O67" s="79">
        <v>0.0634</v>
      </c>
    </row>
    <row r="68" spans="1:15" s="2" customFormat="1" ht="12.75" hidden="1">
      <c r="A68" s="10">
        <v>38353</v>
      </c>
      <c r="B68" s="77">
        <v>0.0553</v>
      </c>
      <c r="C68" s="77">
        <v>0.059</v>
      </c>
      <c r="D68" s="77">
        <v>0.049</v>
      </c>
      <c r="E68" s="84">
        <v>0.0342</v>
      </c>
      <c r="F68" s="84"/>
      <c r="G68" s="84"/>
      <c r="H68" s="77">
        <v>0.1132</v>
      </c>
      <c r="I68" s="77">
        <v>0.038</v>
      </c>
      <c r="J68" s="77"/>
      <c r="K68" s="77"/>
      <c r="L68" s="77"/>
      <c r="M68" s="77">
        <v>0.2572</v>
      </c>
      <c r="N68" s="77">
        <v>0.1552</v>
      </c>
      <c r="O68" s="77">
        <v>0.065</v>
      </c>
    </row>
    <row r="69" spans="1:15" s="9" customFormat="1" ht="12.75" hidden="1">
      <c r="A69" s="10">
        <v>38384</v>
      </c>
      <c r="B69" s="77">
        <v>0.0574</v>
      </c>
      <c r="C69" s="77">
        <v>0.0594</v>
      </c>
      <c r="D69" s="77">
        <v>0.0498</v>
      </c>
      <c r="E69" s="84">
        <v>0.0368</v>
      </c>
      <c r="F69" s="84"/>
      <c r="G69" s="84"/>
      <c r="H69" s="77">
        <v>0.1162</v>
      </c>
      <c r="I69" s="77">
        <v>0.0398</v>
      </c>
      <c r="J69" s="77"/>
      <c r="K69" s="77"/>
      <c r="L69" s="77"/>
      <c r="M69" s="77">
        <v>0.2686</v>
      </c>
      <c r="N69" s="77">
        <v>0.165</v>
      </c>
      <c r="O69" s="77">
        <v>0.0734</v>
      </c>
    </row>
    <row r="70" spans="1:15" s="9" customFormat="1" ht="12.75" hidden="1">
      <c r="A70" s="10">
        <v>38412</v>
      </c>
      <c r="B70" s="77">
        <v>0.0602</v>
      </c>
      <c r="C70" s="77">
        <v>0.0624</v>
      </c>
      <c r="D70" s="77">
        <v>0.0556</v>
      </c>
      <c r="E70" s="84">
        <v>0.0408</v>
      </c>
      <c r="F70" s="84"/>
      <c r="G70" s="84"/>
      <c r="H70" s="77">
        <v>0.1182</v>
      </c>
      <c r="I70" s="77">
        <v>0.0406</v>
      </c>
      <c r="J70" s="77"/>
      <c r="K70" s="77"/>
      <c r="L70" s="77"/>
      <c r="M70" s="77">
        <v>0.2748</v>
      </c>
      <c r="N70" s="77">
        <v>0.1658</v>
      </c>
      <c r="O70" s="77">
        <v>0.0774</v>
      </c>
    </row>
    <row r="71" spans="1:15" s="14" customFormat="1" ht="12.75" hidden="1">
      <c r="A71" s="10">
        <v>38443</v>
      </c>
      <c r="B71" s="77">
        <v>0.0552</v>
      </c>
      <c r="C71" s="77">
        <v>0.0624</v>
      </c>
      <c r="D71" s="77">
        <v>0.0524</v>
      </c>
      <c r="E71" s="84">
        <v>0.04</v>
      </c>
      <c r="F71" s="84"/>
      <c r="G71" s="84"/>
      <c r="H71" s="77">
        <v>0.1236</v>
      </c>
      <c r="I71" s="77">
        <v>0.0434</v>
      </c>
      <c r="J71" s="77"/>
      <c r="K71" s="77"/>
      <c r="L71" s="77"/>
      <c r="M71" s="77">
        <v>0.2794</v>
      </c>
      <c r="N71" s="77">
        <v>0.1698</v>
      </c>
      <c r="O71" s="77">
        <v>0.0782</v>
      </c>
    </row>
    <row r="72" spans="1:15" s="16" customFormat="1" ht="12.75" hidden="1">
      <c r="A72" s="10">
        <v>38473</v>
      </c>
      <c r="B72" s="77">
        <v>0.056</v>
      </c>
      <c r="C72" s="77">
        <v>0.0638</v>
      </c>
      <c r="D72" s="77">
        <v>0.056</v>
      </c>
      <c r="E72" s="84">
        <v>0.0416</v>
      </c>
      <c r="F72" s="84"/>
      <c r="G72" s="84"/>
      <c r="H72" s="77">
        <v>0.1272</v>
      </c>
      <c r="I72" s="77">
        <v>0.0496</v>
      </c>
      <c r="J72" s="77"/>
      <c r="K72" s="77"/>
      <c r="L72" s="77"/>
      <c r="M72" s="77">
        <v>0.2796</v>
      </c>
      <c r="N72" s="77">
        <v>0.1786</v>
      </c>
      <c r="O72" s="77">
        <v>0.0816</v>
      </c>
    </row>
    <row r="73" spans="1:15" s="16" customFormat="1" ht="12.75" hidden="1">
      <c r="A73" s="10">
        <v>38504</v>
      </c>
      <c r="B73" s="77">
        <v>0.0546</v>
      </c>
      <c r="C73" s="77">
        <v>0.0634</v>
      </c>
      <c r="D73" s="77">
        <v>0.0512</v>
      </c>
      <c r="E73" s="84">
        <v>0.0434</v>
      </c>
      <c r="F73" s="84"/>
      <c r="G73" s="84"/>
      <c r="H73" s="77">
        <v>0.1312</v>
      </c>
      <c r="I73" s="77">
        <v>0.051</v>
      </c>
      <c r="J73" s="77"/>
      <c r="K73" s="77"/>
      <c r="L73" s="77"/>
      <c r="M73" s="77">
        <v>0.2808</v>
      </c>
      <c r="N73" s="77">
        <v>0.1802</v>
      </c>
      <c r="O73" s="77">
        <v>0.0862</v>
      </c>
    </row>
    <row r="74" spans="1:15" s="23" customFormat="1" ht="12.75" hidden="1">
      <c r="A74" s="10">
        <v>38534</v>
      </c>
      <c r="B74" s="77">
        <v>0.0536</v>
      </c>
      <c r="C74" s="77">
        <v>0.0632</v>
      </c>
      <c r="D74" s="77">
        <v>0.0446</v>
      </c>
      <c r="E74" s="84">
        <v>0.048</v>
      </c>
      <c r="F74" s="84"/>
      <c r="G74" s="84"/>
      <c r="H74" s="77">
        <v>0.1344</v>
      </c>
      <c r="I74" s="77">
        <v>0.0524</v>
      </c>
      <c r="J74" s="77"/>
      <c r="K74" s="77"/>
      <c r="L74" s="77"/>
      <c r="M74" s="77">
        <v>0.2812</v>
      </c>
      <c r="N74" s="77">
        <v>0.1808</v>
      </c>
      <c r="O74" s="77">
        <v>0.0866</v>
      </c>
    </row>
    <row r="75" spans="1:15" s="23" customFormat="1" ht="12.75" hidden="1">
      <c r="A75" s="10">
        <v>38565</v>
      </c>
      <c r="B75" s="77">
        <v>0.055</v>
      </c>
      <c r="C75" s="77">
        <v>0.0646</v>
      </c>
      <c r="D75" s="77">
        <v>0.0456</v>
      </c>
      <c r="E75" s="84">
        <v>0.0486</v>
      </c>
      <c r="F75" s="84"/>
      <c r="G75" s="84"/>
      <c r="H75" s="77">
        <v>0.1384</v>
      </c>
      <c r="I75" s="77">
        <v>0.0526</v>
      </c>
      <c r="J75" s="77"/>
      <c r="K75" s="77"/>
      <c r="L75" s="77"/>
      <c r="M75" s="77">
        <v>0.2814</v>
      </c>
      <c r="N75" s="77">
        <v>0.1808</v>
      </c>
      <c r="O75" s="77">
        <v>0.0884</v>
      </c>
    </row>
    <row r="76" spans="1:15" s="23" customFormat="1" ht="13.5" customHeight="1" hidden="1">
      <c r="A76" s="10">
        <v>38596</v>
      </c>
      <c r="B76" s="77">
        <v>0.0524</v>
      </c>
      <c r="C76" s="77">
        <v>0.0624</v>
      </c>
      <c r="D76" s="77">
        <v>0.0426</v>
      </c>
      <c r="E76" s="84">
        <v>0.0472</v>
      </c>
      <c r="F76" s="84"/>
      <c r="G76" s="84"/>
      <c r="H76" s="77">
        <v>0.1358</v>
      </c>
      <c r="I76" s="77">
        <v>0.0524</v>
      </c>
      <c r="J76" s="77"/>
      <c r="K76" s="77"/>
      <c r="L76" s="77"/>
      <c r="M76" s="77">
        <v>0.279</v>
      </c>
      <c r="N76" s="77">
        <v>0.1798</v>
      </c>
      <c r="O76" s="77">
        <v>0.0882</v>
      </c>
    </row>
    <row r="77" spans="1:15" s="23" customFormat="1" ht="13.5" customHeight="1" hidden="1">
      <c r="A77" s="10">
        <v>38626</v>
      </c>
      <c r="B77" s="77">
        <v>0.053</v>
      </c>
      <c r="C77" s="77">
        <v>0.0664</v>
      </c>
      <c r="D77" s="77">
        <v>0.0434</v>
      </c>
      <c r="E77" s="84">
        <v>0.0516</v>
      </c>
      <c r="F77" s="84"/>
      <c r="G77" s="84"/>
      <c r="H77" s="77">
        <v>0.1398</v>
      </c>
      <c r="I77" s="77">
        <v>0.057</v>
      </c>
      <c r="J77" s="77"/>
      <c r="K77" s="77"/>
      <c r="L77" s="77"/>
      <c r="M77" s="77">
        <v>0.279</v>
      </c>
      <c r="N77" s="77">
        <v>0.1822</v>
      </c>
      <c r="O77" s="77">
        <v>0.0904</v>
      </c>
    </row>
    <row r="78" spans="1:15" s="23" customFormat="1" ht="13.5" customHeight="1" hidden="1">
      <c r="A78" s="10">
        <v>38657</v>
      </c>
      <c r="B78" s="77">
        <v>0.0536</v>
      </c>
      <c r="C78" s="77">
        <v>0.0686</v>
      </c>
      <c r="D78" s="77">
        <v>0.0504</v>
      </c>
      <c r="E78" s="84">
        <v>0.0538</v>
      </c>
      <c r="F78" s="84"/>
      <c r="G78" s="84"/>
      <c r="H78" s="77">
        <v>0.1452</v>
      </c>
      <c r="I78" s="77">
        <v>0.0626</v>
      </c>
      <c r="J78" s="77"/>
      <c r="K78" s="77"/>
      <c r="L78" s="77"/>
      <c r="M78" s="77">
        <v>0.2852</v>
      </c>
      <c r="N78" s="77">
        <v>0.1864</v>
      </c>
      <c r="O78" s="77">
        <v>0.0932</v>
      </c>
    </row>
    <row r="79" spans="1:15" s="2" customFormat="1" ht="12.75" hidden="1">
      <c r="A79" s="21">
        <v>38687</v>
      </c>
      <c r="B79" s="79">
        <v>0.0656</v>
      </c>
      <c r="C79" s="79">
        <v>0.0704</v>
      </c>
      <c r="D79" s="79">
        <v>0.0562</v>
      </c>
      <c r="E79" s="86">
        <v>0.055</v>
      </c>
      <c r="F79" s="86"/>
      <c r="G79" s="86"/>
      <c r="H79" s="79">
        <v>0.1518</v>
      </c>
      <c r="I79" s="79">
        <v>0.0698</v>
      </c>
      <c r="J79" s="79"/>
      <c r="K79" s="79"/>
      <c r="L79" s="79"/>
      <c r="M79" s="79">
        <v>0.289</v>
      </c>
      <c r="N79" s="79">
        <v>0.1896</v>
      </c>
      <c r="O79" s="79">
        <v>0.0958</v>
      </c>
    </row>
    <row r="80" spans="1:15" s="2" customFormat="1" ht="12.75">
      <c r="A80" s="10">
        <v>38718</v>
      </c>
      <c r="B80" s="77">
        <v>0.0706</v>
      </c>
      <c r="C80" s="77">
        <v>0.0798</v>
      </c>
      <c r="D80" s="77">
        <v>0.0602</v>
      </c>
      <c r="E80" s="84">
        <v>0.0554</v>
      </c>
      <c r="F80" s="84"/>
      <c r="G80" s="84"/>
      <c r="H80" s="77">
        <v>0.155</v>
      </c>
      <c r="I80" s="77">
        <v>0.073</v>
      </c>
      <c r="J80" s="77"/>
      <c r="K80" s="77"/>
      <c r="L80" s="77"/>
      <c r="M80" s="77">
        <v>0.2966</v>
      </c>
      <c r="N80" s="77">
        <v>0.193</v>
      </c>
      <c r="O80" s="77">
        <v>0.0974</v>
      </c>
    </row>
    <row r="81" spans="1:15" s="9" customFormat="1" ht="12.75">
      <c r="A81" s="10">
        <v>38749</v>
      </c>
      <c r="B81" s="77">
        <v>0.073</v>
      </c>
      <c r="C81" s="77">
        <v>0.0828</v>
      </c>
      <c r="D81" s="77">
        <v>0.0604</v>
      </c>
      <c r="E81" s="84">
        <v>0.0578</v>
      </c>
      <c r="F81" s="84"/>
      <c r="G81" s="84"/>
      <c r="H81" s="77">
        <v>0.1606</v>
      </c>
      <c r="I81" s="77">
        <v>0.0744</v>
      </c>
      <c r="J81" s="77"/>
      <c r="K81" s="77"/>
      <c r="L81" s="77"/>
      <c r="M81" s="77">
        <v>0.298</v>
      </c>
      <c r="N81" s="77">
        <v>0.196</v>
      </c>
      <c r="O81" s="77">
        <v>0.098</v>
      </c>
    </row>
    <row r="82" spans="1:15" s="23" customFormat="1" ht="13.5" customHeight="1">
      <c r="A82" s="10">
        <v>38777</v>
      </c>
      <c r="B82" s="77">
        <v>0.0704</v>
      </c>
      <c r="C82" s="77">
        <v>0.08</v>
      </c>
      <c r="D82" s="77">
        <v>0.059</v>
      </c>
      <c r="E82" s="84">
        <v>0.0586</v>
      </c>
      <c r="F82" s="84"/>
      <c r="G82" s="84"/>
      <c r="H82" s="77">
        <v>0.1592</v>
      </c>
      <c r="I82" s="77">
        <v>0.0719</v>
      </c>
      <c r="J82" s="77"/>
      <c r="K82" s="77"/>
      <c r="L82" s="77"/>
      <c r="M82" s="77">
        <v>0.297</v>
      </c>
      <c r="N82" s="77">
        <v>0.1936</v>
      </c>
      <c r="O82" s="77">
        <v>0.096</v>
      </c>
    </row>
    <row r="83" spans="1:15" s="23" customFormat="1" ht="13.5" customHeight="1">
      <c r="A83" s="10">
        <v>38808</v>
      </c>
      <c r="B83" s="77">
        <v>0.064</v>
      </c>
      <c r="C83" s="77">
        <v>0.077</v>
      </c>
      <c r="D83" s="77">
        <v>0.056</v>
      </c>
      <c r="E83" s="84">
        <v>0.058</v>
      </c>
      <c r="F83" s="84"/>
      <c r="G83" s="84"/>
      <c r="H83" s="77">
        <v>0.1616</v>
      </c>
      <c r="I83" s="77">
        <v>0.0692</v>
      </c>
      <c r="J83" s="77"/>
      <c r="K83" s="77"/>
      <c r="L83" s="77"/>
      <c r="M83" s="77">
        <v>0.3</v>
      </c>
      <c r="N83" s="77">
        <v>0.1906</v>
      </c>
      <c r="O83" s="77">
        <v>0.0964</v>
      </c>
    </row>
    <row r="84" spans="1:15" s="23" customFormat="1" ht="13.5" customHeight="1">
      <c r="A84" s="10">
        <v>38838</v>
      </c>
      <c r="B84" s="77" t="s">
        <v>51</v>
      </c>
      <c r="C84" s="77" t="s">
        <v>52</v>
      </c>
      <c r="D84" s="77" t="s">
        <v>53</v>
      </c>
      <c r="E84" s="84" t="s">
        <v>54</v>
      </c>
      <c r="F84" s="84"/>
      <c r="G84" s="84"/>
      <c r="H84" s="77" t="s">
        <v>55</v>
      </c>
      <c r="I84" s="77" t="s">
        <v>56</v>
      </c>
      <c r="J84" s="77"/>
      <c r="K84" s="77"/>
      <c r="L84" s="77"/>
      <c r="M84" s="77">
        <v>0.3038</v>
      </c>
      <c r="N84" s="77" t="s">
        <v>57</v>
      </c>
      <c r="O84" s="77" t="s">
        <v>58</v>
      </c>
    </row>
    <row r="85" spans="1:15" s="23" customFormat="1" ht="13.5" customHeight="1">
      <c r="A85" s="10">
        <v>38869</v>
      </c>
      <c r="B85" s="77">
        <v>0.0578</v>
      </c>
      <c r="C85" s="77">
        <v>0.0738</v>
      </c>
      <c r="D85" s="77">
        <v>0.0532</v>
      </c>
      <c r="E85" s="84">
        <v>0.061</v>
      </c>
      <c r="F85" s="84"/>
      <c r="G85" s="84"/>
      <c r="H85" s="77">
        <v>0.1616</v>
      </c>
      <c r="I85" s="77">
        <v>0.0696</v>
      </c>
      <c r="J85" s="77"/>
      <c r="K85" s="77"/>
      <c r="L85" s="77"/>
      <c r="M85" s="77">
        <v>0.3016</v>
      </c>
      <c r="N85" s="77">
        <v>0.1906</v>
      </c>
      <c r="O85" s="77">
        <v>0.0916</v>
      </c>
    </row>
    <row r="86" spans="1:15" s="23" customFormat="1" ht="13.5" customHeight="1">
      <c r="A86" s="10">
        <v>38899</v>
      </c>
      <c r="B86" s="77">
        <v>0.0646</v>
      </c>
      <c r="C86" s="77">
        <v>0.0804</v>
      </c>
      <c r="D86" s="77">
        <v>0.0542</v>
      </c>
      <c r="E86" s="84">
        <v>0.0646</v>
      </c>
      <c r="F86" s="84"/>
      <c r="G86" s="84"/>
      <c r="H86" s="77">
        <v>0.1634</v>
      </c>
      <c r="I86" s="77">
        <v>0.0724</v>
      </c>
      <c r="J86" s="77"/>
      <c r="K86" s="77"/>
      <c r="L86" s="77"/>
      <c r="M86" s="77">
        <v>0.3022</v>
      </c>
      <c r="N86" s="77">
        <v>0.1882</v>
      </c>
      <c r="O86" s="77">
        <v>0.0918</v>
      </c>
    </row>
    <row r="87" spans="1:15" s="31" customFormat="1" ht="13.5" customHeight="1">
      <c r="A87" s="10">
        <v>38930</v>
      </c>
      <c r="B87" s="80">
        <v>0.0604</v>
      </c>
      <c r="C87" s="80">
        <v>0.0756</v>
      </c>
      <c r="D87" s="80">
        <v>0.0512</v>
      </c>
      <c r="E87" s="87">
        <v>0.0626</v>
      </c>
      <c r="F87" s="87"/>
      <c r="G87" s="87"/>
      <c r="H87" s="80">
        <v>0.1628</v>
      </c>
      <c r="I87" s="80">
        <v>0.0748</v>
      </c>
      <c r="J87" s="80"/>
      <c r="K87" s="80"/>
      <c r="L87" s="80"/>
      <c r="M87" s="80">
        <v>0.301</v>
      </c>
      <c r="N87" s="80">
        <v>0.1842</v>
      </c>
      <c r="O87" s="80">
        <v>0.0908</v>
      </c>
    </row>
    <row r="88" spans="1:15" s="23" customFormat="1" ht="13.5" customHeight="1">
      <c r="A88" s="10">
        <v>38961</v>
      </c>
      <c r="B88" s="77">
        <v>0.0548</v>
      </c>
      <c r="C88" s="77">
        <v>0.0738</v>
      </c>
      <c r="D88" s="77">
        <v>0.0512</v>
      </c>
      <c r="E88" s="84">
        <v>0.062</v>
      </c>
      <c r="F88" s="84"/>
      <c r="G88" s="84"/>
      <c r="H88" s="77">
        <v>0.1578</v>
      </c>
      <c r="I88" s="77">
        <v>0.0734</v>
      </c>
      <c r="J88" s="77"/>
      <c r="K88" s="77"/>
      <c r="L88" s="77"/>
      <c r="M88" s="77">
        <v>0.3022</v>
      </c>
      <c r="N88" s="77">
        <v>0.1864</v>
      </c>
      <c r="O88" s="77">
        <v>0.0848</v>
      </c>
    </row>
    <row r="89" spans="1:15" s="23" customFormat="1" ht="13.5" customHeight="1">
      <c r="A89" s="10">
        <v>38991</v>
      </c>
      <c r="B89" s="77">
        <v>0.0638</v>
      </c>
      <c r="C89" s="77">
        <v>0.0688</v>
      </c>
      <c r="D89" s="77">
        <v>0.0498</v>
      </c>
      <c r="E89" s="84">
        <v>0.0614</v>
      </c>
      <c r="F89" s="84"/>
      <c r="G89" s="84"/>
      <c r="H89" s="77">
        <v>0.1586</v>
      </c>
      <c r="I89" s="77">
        <v>0.0728</v>
      </c>
      <c r="J89" s="77"/>
      <c r="K89" s="77"/>
      <c r="L89" s="77"/>
      <c r="M89" s="77">
        <v>0.3046</v>
      </c>
      <c r="N89" s="77">
        <v>0.186</v>
      </c>
      <c r="O89" s="77">
        <v>0.0808</v>
      </c>
    </row>
    <row r="90" spans="1:15" s="23" customFormat="1" ht="13.5" customHeight="1">
      <c r="A90" s="10">
        <v>39022</v>
      </c>
      <c r="B90" s="77">
        <v>0.0724</v>
      </c>
      <c r="C90" s="77">
        <v>0.0712</v>
      </c>
      <c r="D90" s="77">
        <v>0.0532</v>
      </c>
      <c r="E90" s="84">
        <v>0.06</v>
      </c>
      <c r="F90" s="84"/>
      <c r="G90" s="84"/>
      <c r="H90" s="77">
        <v>0.1554</v>
      </c>
      <c r="I90" s="77">
        <v>0.074</v>
      </c>
      <c r="J90" s="77"/>
      <c r="K90" s="77"/>
      <c r="L90" s="77"/>
      <c r="M90" s="77">
        <v>0.3072</v>
      </c>
      <c r="N90" s="77">
        <v>0.1886</v>
      </c>
      <c r="O90" s="77">
        <v>0.0826</v>
      </c>
    </row>
    <row r="91" spans="1:15" s="23" customFormat="1" ht="13.5" customHeight="1">
      <c r="A91" s="21">
        <v>39052</v>
      </c>
      <c r="B91" s="79">
        <v>0.0728</v>
      </c>
      <c r="C91" s="79">
        <v>0.0706</v>
      </c>
      <c r="D91" s="79">
        <v>0.051</v>
      </c>
      <c r="E91" s="86">
        <v>0.0602</v>
      </c>
      <c r="F91" s="86"/>
      <c r="G91" s="86"/>
      <c r="H91" s="79">
        <v>0.1566</v>
      </c>
      <c r="I91" s="79">
        <v>0.078</v>
      </c>
      <c r="J91" s="79"/>
      <c r="K91" s="79"/>
      <c r="L91" s="79"/>
      <c r="M91" s="79">
        <v>0.3094</v>
      </c>
      <c r="N91" s="79">
        <v>0.1866</v>
      </c>
      <c r="O91" s="79">
        <v>0.0806</v>
      </c>
    </row>
    <row r="92" spans="1:15" s="23" customFormat="1" ht="13.5" customHeight="1">
      <c r="A92" s="34">
        <v>39083</v>
      </c>
      <c r="B92" s="81">
        <v>0.061</v>
      </c>
      <c r="C92" s="81">
        <v>0.0616</v>
      </c>
      <c r="D92" s="81">
        <v>0.0464</v>
      </c>
      <c r="E92" s="88">
        <v>0.0616</v>
      </c>
      <c r="F92" s="88"/>
      <c r="G92" s="88"/>
      <c r="H92" s="81">
        <v>0.1546</v>
      </c>
      <c r="I92" s="81">
        <v>0.0744</v>
      </c>
      <c r="J92" s="81"/>
      <c r="K92" s="81"/>
      <c r="L92" s="81"/>
      <c r="M92" s="81">
        <v>0.3178</v>
      </c>
      <c r="N92" s="81">
        <v>0.1884</v>
      </c>
      <c r="O92" s="81">
        <v>0.077</v>
      </c>
    </row>
    <row r="93" spans="1:15" s="23" customFormat="1" ht="13.5" customHeight="1">
      <c r="A93" s="10">
        <v>39114</v>
      </c>
      <c r="B93" s="77">
        <v>0.06</v>
      </c>
      <c r="C93" s="77">
        <v>0.06</v>
      </c>
      <c r="D93" s="77">
        <v>0.047</v>
      </c>
      <c r="E93" s="84">
        <v>0.0616</v>
      </c>
      <c r="F93" s="84"/>
      <c r="G93" s="84"/>
      <c r="H93" s="77">
        <v>0.153</v>
      </c>
      <c r="I93" s="77">
        <v>0.0742</v>
      </c>
      <c r="J93" s="77"/>
      <c r="K93" s="77"/>
      <c r="L93" s="77"/>
      <c r="M93" s="77">
        <v>0.3212</v>
      </c>
      <c r="N93" s="77">
        <v>0.193</v>
      </c>
      <c r="O93" s="77">
        <v>0.0746</v>
      </c>
    </row>
    <row r="94" spans="1:15" s="9" customFormat="1" ht="12.75">
      <c r="A94" s="10">
        <v>39142</v>
      </c>
      <c r="B94" s="77">
        <v>0.059</v>
      </c>
      <c r="C94" s="77">
        <v>0.0588</v>
      </c>
      <c r="D94" s="77">
        <v>0.0444</v>
      </c>
      <c r="E94" s="84">
        <v>0.0606</v>
      </c>
      <c r="F94" s="84"/>
      <c r="G94" s="84"/>
      <c r="H94" s="77">
        <v>0.1566</v>
      </c>
      <c r="I94" s="77">
        <v>0.0764</v>
      </c>
      <c r="J94" s="77"/>
      <c r="K94" s="77"/>
      <c r="L94" s="77"/>
      <c r="M94" s="77">
        <v>0.3166</v>
      </c>
      <c r="N94" s="77">
        <v>0.1792</v>
      </c>
      <c r="O94" s="77">
        <v>0.074</v>
      </c>
    </row>
    <row r="95" spans="1:15" s="23" customFormat="1" ht="13.5" customHeight="1">
      <c r="A95" s="10">
        <v>39173</v>
      </c>
      <c r="B95" s="77">
        <v>0.0568</v>
      </c>
      <c r="C95" s="77">
        <v>0.0548</v>
      </c>
      <c r="D95" s="77">
        <v>0.0456</v>
      </c>
      <c r="E95" s="84">
        <v>0.059</v>
      </c>
      <c r="F95" s="84"/>
      <c r="G95" s="84"/>
      <c r="H95" s="77">
        <v>0.1548</v>
      </c>
      <c r="I95" s="77">
        <v>0.0768</v>
      </c>
      <c r="J95" s="77"/>
      <c r="K95" s="77"/>
      <c r="L95" s="77"/>
      <c r="M95" s="77">
        <v>0.3202</v>
      </c>
      <c r="N95" s="77">
        <v>0.1808</v>
      </c>
      <c r="O95" s="77">
        <v>0.0714</v>
      </c>
    </row>
    <row r="96" spans="1:15" s="23" customFormat="1" ht="13.5" customHeight="1">
      <c r="A96" s="10">
        <v>39203</v>
      </c>
      <c r="B96" s="77">
        <v>0.0528</v>
      </c>
      <c r="C96" s="77">
        <v>0.0526</v>
      </c>
      <c r="D96" s="77">
        <v>0.0422</v>
      </c>
      <c r="E96" s="84">
        <v>0.0604</v>
      </c>
      <c r="F96" s="84"/>
      <c r="G96" s="84"/>
      <c r="H96" s="77">
        <v>0.1592</v>
      </c>
      <c r="I96" s="77">
        <v>0.0816</v>
      </c>
      <c r="J96" s="77"/>
      <c r="K96" s="77"/>
      <c r="L96" s="77"/>
      <c r="M96" s="77">
        <v>0.3246</v>
      </c>
      <c r="N96" s="77">
        <v>0.1858</v>
      </c>
      <c r="O96" s="77">
        <v>0.0758</v>
      </c>
    </row>
    <row r="97" spans="1:15" s="23" customFormat="1" ht="13.5" customHeight="1">
      <c r="A97" s="10">
        <v>39234</v>
      </c>
      <c r="B97" s="77">
        <v>0.0462</v>
      </c>
      <c r="C97" s="77">
        <v>0.051</v>
      </c>
      <c r="D97" s="77">
        <v>0.0424</v>
      </c>
      <c r="E97" s="84">
        <v>0.0592</v>
      </c>
      <c r="F97" s="84"/>
      <c r="G97" s="84"/>
      <c r="H97" s="77">
        <v>0.1606</v>
      </c>
      <c r="I97" s="77">
        <v>0.0788</v>
      </c>
      <c r="J97" s="77"/>
      <c r="K97" s="77"/>
      <c r="L97" s="77"/>
      <c r="M97" s="77">
        <v>0.3226</v>
      </c>
      <c r="N97" s="77">
        <v>0.184</v>
      </c>
      <c r="O97" s="77">
        <v>0.0762</v>
      </c>
    </row>
    <row r="98" spans="1:15" s="23" customFormat="1" ht="13.5" customHeight="1">
      <c r="A98" s="10">
        <v>39264</v>
      </c>
      <c r="B98" s="77">
        <v>0.046</v>
      </c>
      <c r="C98" s="77">
        <v>0.0526</v>
      </c>
      <c r="D98" s="77">
        <v>0.0418</v>
      </c>
      <c r="E98" s="84">
        <v>0.0606</v>
      </c>
      <c r="F98" s="84"/>
      <c r="G98" s="84"/>
      <c r="H98" s="77">
        <v>0.1542</v>
      </c>
      <c r="I98" s="77">
        <v>0.0784</v>
      </c>
      <c r="J98" s="77"/>
      <c r="K98" s="77"/>
      <c r="L98" s="77"/>
      <c r="M98" s="77">
        <v>0.3266</v>
      </c>
      <c r="N98" s="77">
        <v>0.1902</v>
      </c>
      <c r="O98" s="77">
        <v>0.0764</v>
      </c>
    </row>
    <row r="99" spans="1:15" s="23" customFormat="1" ht="13.5" customHeight="1">
      <c r="A99" s="10">
        <v>39295</v>
      </c>
      <c r="B99" s="77">
        <v>0.0462</v>
      </c>
      <c r="C99" s="77">
        <v>0.0548</v>
      </c>
      <c r="D99" s="77">
        <v>0.0434</v>
      </c>
      <c r="E99" s="84">
        <v>0.0614</v>
      </c>
      <c r="F99" s="84"/>
      <c r="G99" s="84"/>
      <c r="H99" s="77">
        <v>0.1434</v>
      </c>
      <c r="I99" s="77">
        <v>0.0748</v>
      </c>
      <c r="J99" s="77"/>
      <c r="K99" s="77"/>
      <c r="L99" s="77"/>
      <c r="M99" s="77">
        <v>0.322</v>
      </c>
      <c r="N99" s="77">
        <v>0.1894</v>
      </c>
      <c r="O99" s="77">
        <v>0.0796</v>
      </c>
    </row>
    <row r="100" spans="1:15" s="23" customFormat="1" ht="13.5" customHeight="1">
      <c r="A100" s="10">
        <v>39326</v>
      </c>
      <c r="B100" s="77">
        <v>0.0422</v>
      </c>
      <c r="C100" s="77">
        <v>0.0538</v>
      </c>
      <c r="D100" s="77">
        <v>0.0424</v>
      </c>
      <c r="E100" s="84">
        <v>0.062</v>
      </c>
      <c r="F100" s="84"/>
      <c r="G100" s="84"/>
      <c r="H100" s="77">
        <v>0.1482</v>
      </c>
      <c r="I100" s="77">
        <v>0.077</v>
      </c>
      <c r="J100" s="77"/>
      <c r="K100" s="77"/>
      <c r="L100" s="77"/>
      <c r="M100" s="77">
        <v>0.3278</v>
      </c>
      <c r="N100" s="77">
        <v>0.1894</v>
      </c>
      <c r="O100" s="77">
        <v>0.0848</v>
      </c>
    </row>
    <row r="101" spans="1:15" s="23" customFormat="1" ht="13.5" customHeight="1">
      <c r="A101" s="10">
        <v>39356</v>
      </c>
      <c r="B101" s="77">
        <v>0.0418</v>
      </c>
      <c r="C101" s="77">
        <v>0.055</v>
      </c>
      <c r="D101" s="77">
        <v>0.0432</v>
      </c>
      <c r="E101" s="84">
        <v>0.059</v>
      </c>
      <c r="F101" s="84"/>
      <c r="G101" s="84"/>
      <c r="H101" s="77">
        <v>0.1502</v>
      </c>
      <c r="I101" s="77">
        <v>0.077</v>
      </c>
      <c r="J101" s="77"/>
      <c r="K101" s="77"/>
      <c r="L101" s="77"/>
      <c r="M101" s="77">
        <v>0.3304</v>
      </c>
      <c r="N101" s="77">
        <v>0.1912</v>
      </c>
      <c r="O101" s="77">
        <v>0.085</v>
      </c>
    </row>
    <row r="102" spans="1:15" s="23" customFormat="1" ht="13.5" customHeight="1">
      <c r="A102" s="10">
        <v>39387</v>
      </c>
      <c r="B102" s="77">
        <v>0.0502</v>
      </c>
      <c r="C102" s="77">
        <v>0.0546</v>
      </c>
      <c r="D102" s="77">
        <v>0.046</v>
      </c>
      <c r="E102" s="84">
        <v>0.0574</v>
      </c>
      <c r="F102" s="84"/>
      <c r="G102" s="84"/>
      <c r="H102" s="77">
        <v>0.1524</v>
      </c>
      <c r="I102" s="77">
        <v>0.078</v>
      </c>
      <c r="J102" s="77"/>
      <c r="K102" s="77"/>
      <c r="L102" s="77"/>
      <c r="M102" s="77">
        <v>0.3296</v>
      </c>
      <c r="N102" s="77">
        <v>0.1922</v>
      </c>
      <c r="O102" s="77">
        <v>0.0834</v>
      </c>
    </row>
    <row r="103" spans="1:15" s="23" customFormat="1" ht="13.5" customHeight="1">
      <c r="A103" s="21">
        <v>39417</v>
      </c>
      <c r="B103" s="79">
        <v>0.0528</v>
      </c>
      <c r="C103" s="79">
        <v>0.056</v>
      </c>
      <c r="D103" s="79">
        <v>0.0472</v>
      </c>
      <c r="E103" s="86">
        <v>0.0584</v>
      </c>
      <c r="F103" s="86"/>
      <c r="G103" s="86"/>
      <c r="H103" s="79">
        <v>0.1554</v>
      </c>
      <c r="I103" s="79">
        <v>0.0812</v>
      </c>
      <c r="J103" s="79"/>
      <c r="K103" s="79"/>
      <c r="L103" s="79"/>
      <c r="M103" s="79">
        <v>0.3382</v>
      </c>
      <c r="N103" s="79">
        <v>0.1948</v>
      </c>
      <c r="O103" s="79">
        <v>0.0878</v>
      </c>
    </row>
    <row r="104" spans="1:15" s="23" customFormat="1" ht="13.5" customHeight="1">
      <c r="A104" s="10">
        <v>39448</v>
      </c>
      <c r="B104" s="77">
        <v>0.0524</v>
      </c>
      <c r="C104" s="77">
        <v>0.058</v>
      </c>
      <c r="D104" s="77">
        <v>0.0472</v>
      </c>
      <c r="E104" s="84">
        <v>0.0482</v>
      </c>
      <c r="F104" s="84"/>
      <c r="G104" s="84"/>
      <c r="H104" s="77">
        <v>0.16</v>
      </c>
      <c r="I104" s="77">
        <v>0.0848</v>
      </c>
      <c r="J104" s="77"/>
      <c r="K104" s="77"/>
      <c r="L104" s="77"/>
      <c r="M104" s="77">
        <v>0.337</v>
      </c>
      <c r="N104" s="77">
        <v>0.1968</v>
      </c>
      <c r="O104" s="77">
        <v>0.0908</v>
      </c>
    </row>
    <row r="105" spans="1:15" s="23" customFormat="1" ht="13.5" customHeight="1">
      <c r="A105" s="10">
        <v>39479</v>
      </c>
      <c r="B105" s="77">
        <v>0.0544</v>
      </c>
      <c r="C105" s="77">
        <v>0.0596</v>
      </c>
      <c r="D105" s="77">
        <v>0.047</v>
      </c>
      <c r="E105" s="84">
        <v>0.042</v>
      </c>
      <c r="F105" s="84"/>
      <c r="G105" s="84"/>
      <c r="H105" s="77">
        <v>0.1556</v>
      </c>
      <c r="I105" s="77">
        <v>0.0804</v>
      </c>
      <c r="J105" s="77"/>
      <c r="K105" s="77"/>
      <c r="L105" s="77"/>
      <c r="M105" s="77">
        <v>0.343</v>
      </c>
      <c r="N105" s="77">
        <v>0.2028</v>
      </c>
      <c r="O105" s="77">
        <v>0.0854</v>
      </c>
    </row>
    <row r="106" spans="1:15" s="23" customFormat="1" ht="13.5" customHeight="1">
      <c r="A106" s="10">
        <v>39508</v>
      </c>
      <c r="B106" s="77">
        <v>0.054</v>
      </c>
      <c r="C106" s="77">
        <v>0.0598</v>
      </c>
      <c r="D106" s="77">
        <v>0.0452</v>
      </c>
      <c r="E106" s="84">
        <v>0.0382</v>
      </c>
      <c r="F106" s="84"/>
      <c r="G106" s="84"/>
      <c r="H106" s="77">
        <v>0.1668</v>
      </c>
      <c r="I106" s="77">
        <v>0.0808</v>
      </c>
      <c r="J106" s="77"/>
      <c r="K106" s="77"/>
      <c r="L106" s="77"/>
      <c r="M106" s="77">
        <v>0.3502</v>
      </c>
      <c r="N106" s="77">
        <v>0.207</v>
      </c>
      <c r="O106" s="77">
        <v>0.0886</v>
      </c>
    </row>
    <row r="107" spans="1:15" s="23" customFormat="1" ht="12" customHeight="1">
      <c r="A107" s="10">
        <v>39539</v>
      </c>
      <c r="B107" s="77">
        <v>0.0486</v>
      </c>
      <c r="C107" s="77">
        <v>0.056</v>
      </c>
      <c r="D107" s="77">
        <v>0.043</v>
      </c>
      <c r="E107" s="84">
        <v>0.0406</v>
      </c>
      <c r="F107" s="84"/>
      <c r="G107" s="84"/>
      <c r="H107" s="77">
        <v>0.1666</v>
      </c>
      <c r="I107" s="77">
        <v>0.0814</v>
      </c>
      <c r="J107" s="77"/>
      <c r="K107" s="77"/>
      <c r="L107" s="77"/>
      <c r="M107" s="77">
        <v>0.349</v>
      </c>
      <c r="N107" s="77">
        <v>0.2048</v>
      </c>
      <c r="O107" s="77">
        <v>0.0896</v>
      </c>
    </row>
    <row r="108" spans="1:15" s="23" customFormat="1" ht="13.5" customHeight="1">
      <c r="A108" s="10">
        <v>39569</v>
      </c>
      <c r="B108" s="77">
        <v>0.046</v>
      </c>
      <c r="C108" s="77">
        <v>0.0528</v>
      </c>
      <c r="D108" s="77">
        <v>0.0424</v>
      </c>
      <c r="E108" s="84">
        <v>0.0428</v>
      </c>
      <c r="F108" s="84"/>
      <c r="G108" s="84"/>
      <c r="H108" s="77">
        <v>0.1674</v>
      </c>
      <c r="I108" s="77">
        <v>0.0812</v>
      </c>
      <c r="J108" s="77"/>
      <c r="K108" s="77"/>
      <c r="L108" s="77"/>
      <c r="M108" s="77">
        <v>0.3444</v>
      </c>
      <c r="N108" s="77">
        <v>0.2022</v>
      </c>
      <c r="O108" s="77">
        <v>0.0904</v>
      </c>
    </row>
    <row r="109" spans="1:15" s="23" customFormat="1" ht="13.5" customHeight="1">
      <c r="A109" s="10">
        <v>39600</v>
      </c>
      <c r="B109" s="77">
        <v>0.046</v>
      </c>
      <c r="C109" s="77">
        <v>0.0534</v>
      </c>
      <c r="D109" s="77">
        <v>0.0426</v>
      </c>
      <c r="E109" s="84">
        <v>0.0476</v>
      </c>
      <c r="F109" s="84"/>
      <c r="G109" s="84"/>
      <c r="H109" s="77">
        <v>0.1696</v>
      </c>
      <c r="I109" s="77">
        <v>0.0852</v>
      </c>
      <c r="J109" s="77"/>
      <c r="K109" s="77"/>
      <c r="L109" s="77"/>
      <c r="M109" s="77">
        <v>0.3504</v>
      </c>
      <c r="N109" s="77">
        <v>0.206</v>
      </c>
      <c r="O109" s="77">
        <v>0.0946</v>
      </c>
    </row>
    <row r="110" spans="1:15" s="23" customFormat="1" ht="13.5" customHeight="1">
      <c r="A110" s="10">
        <v>39630</v>
      </c>
      <c r="B110" s="77">
        <v>0.0428</v>
      </c>
      <c r="C110" s="77">
        <v>0.0566</v>
      </c>
      <c r="D110" s="77">
        <v>0.0426</v>
      </c>
      <c r="E110" s="84">
        <v>0.0448</v>
      </c>
      <c r="F110" s="84"/>
      <c r="G110" s="84"/>
      <c r="H110" s="77">
        <v>0.1698</v>
      </c>
      <c r="I110" s="77">
        <v>0.0874</v>
      </c>
      <c r="J110" s="77"/>
      <c r="K110" s="77"/>
      <c r="L110" s="77"/>
      <c r="M110" s="77">
        <v>0.363</v>
      </c>
      <c r="N110" s="77">
        <v>0.2102</v>
      </c>
      <c r="O110" s="77">
        <v>0.1032</v>
      </c>
    </row>
    <row r="111" spans="1:15" s="23" customFormat="1" ht="13.5" customHeight="1">
      <c r="A111" s="10">
        <v>39661</v>
      </c>
      <c r="B111" s="77">
        <v>0.037</v>
      </c>
      <c r="C111" s="77">
        <v>0.0564</v>
      </c>
      <c r="D111" s="77">
        <v>0.0426</v>
      </c>
      <c r="E111" s="84">
        <v>0.047</v>
      </c>
      <c r="F111" s="84"/>
      <c r="G111" s="84"/>
      <c r="H111" s="77">
        <v>0.1724</v>
      </c>
      <c r="I111" s="77">
        <v>0.0884</v>
      </c>
      <c r="J111" s="77"/>
      <c r="K111" s="77"/>
      <c r="L111" s="77"/>
      <c r="M111" s="77">
        <v>0.3632</v>
      </c>
      <c r="N111" s="77">
        <v>0.211</v>
      </c>
      <c r="O111" s="77">
        <v>0.1034</v>
      </c>
    </row>
    <row r="112" spans="1:15" s="23" customFormat="1" ht="13.5" customHeight="1">
      <c r="A112" s="10">
        <v>39692</v>
      </c>
      <c r="B112" s="77">
        <v>0.04</v>
      </c>
      <c r="C112" s="77">
        <v>0.0566</v>
      </c>
      <c r="D112" s="77">
        <v>0.047</v>
      </c>
      <c r="E112" s="84">
        <v>0.05</v>
      </c>
      <c r="F112" s="84"/>
      <c r="G112" s="84"/>
      <c r="H112" s="77">
        <v>0.1824</v>
      </c>
      <c r="I112" s="77">
        <v>0.103</v>
      </c>
      <c r="J112" s="77"/>
      <c r="K112" s="77"/>
      <c r="L112" s="77"/>
      <c r="M112" s="77">
        <v>0.3774</v>
      </c>
      <c r="N112" s="77">
        <v>0.2216</v>
      </c>
      <c r="O112" s="77">
        <v>0.1118</v>
      </c>
    </row>
    <row r="113" spans="1:15" s="23" customFormat="1" ht="13.5" customHeight="1">
      <c r="A113" s="10">
        <v>39722</v>
      </c>
      <c r="B113" s="77">
        <v>0.0474</v>
      </c>
      <c r="C113" s="77">
        <v>0.0604</v>
      </c>
      <c r="D113" s="77">
        <v>0.0566</v>
      </c>
      <c r="E113" s="84">
        <v>0.0808</v>
      </c>
      <c r="F113" s="84"/>
      <c r="G113" s="84"/>
      <c r="H113" s="77">
        <v>0.1956</v>
      </c>
      <c r="I113" s="77">
        <v>0.151</v>
      </c>
      <c r="J113" s="77"/>
      <c r="K113" s="77"/>
      <c r="L113" s="77"/>
      <c r="M113" s="77">
        <v>0.3894</v>
      </c>
      <c r="N113" s="77">
        <v>0.2248</v>
      </c>
      <c r="O113" s="77">
        <v>0.1226</v>
      </c>
    </row>
    <row r="114" spans="1:15" s="23" customFormat="1" ht="13.5" customHeight="1">
      <c r="A114" s="10">
        <v>39753</v>
      </c>
      <c r="B114" s="77">
        <v>0.0642</v>
      </c>
      <c r="C114" s="77">
        <v>0.064</v>
      </c>
      <c r="D114" s="77">
        <v>0.0668</v>
      </c>
      <c r="E114" s="84">
        <v>0.079</v>
      </c>
      <c r="F114" s="84"/>
      <c r="G114" s="84"/>
      <c r="H114" s="77">
        <v>0.1994</v>
      </c>
      <c r="I114" s="77">
        <v>0.148</v>
      </c>
      <c r="J114" s="77"/>
      <c r="K114" s="77"/>
      <c r="L114" s="77"/>
      <c r="M114" s="77">
        <v>0.3884</v>
      </c>
      <c r="N114" s="77">
        <v>0.2388</v>
      </c>
      <c r="O114" s="77">
        <v>0.1184</v>
      </c>
    </row>
    <row r="115" spans="1:15" s="23" customFormat="1" ht="13.5" customHeight="1">
      <c r="A115" s="21">
        <v>39783</v>
      </c>
      <c r="B115" s="79">
        <v>0.0768</v>
      </c>
      <c r="C115" s="79">
        <v>0.065</v>
      </c>
      <c r="D115" s="79">
        <v>0.0676</v>
      </c>
      <c r="E115" s="86">
        <v>0.0684</v>
      </c>
      <c r="F115" s="86"/>
      <c r="G115" s="86"/>
      <c r="H115" s="79">
        <v>0.2064</v>
      </c>
      <c r="I115" s="79">
        <v>0.143</v>
      </c>
      <c r="J115" s="79"/>
      <c r="K115" s="79"/>
      <c r="L115" s="79"/>
      <c r="M115" s="79">
        <v>0.3858</v>
      </c>
      <c r="N115" s="79">
        <v>0.2378</v>
      </c>
      <c r="O115" s="79">
        <v>0.116</v>
      </c>
    </row>
    <row r="116" spans="1:15" s="23" customFormat="1" ht="13.5" customHeight="1">
      <c r="A116" s="10">
        <v>39814</v>
      </c>
      <c r="B116" s="77">
        <v>0.0834</v>
      </c>
      <c r="C116" s="77">
        <v>0.0726</v>
      </c>
      <c r="D116" s="77">
        <v>0.0704</v>
      </c>
      <c r="E116" s="84">
        <v>0.0558</v>
      </c>
      <c r="F116" s="84"/>
      <c r="G116" s="84"/>
      <c r="H116" s="77">
        <v>0.2066</v>
      </c>
      <c r="I116" s="77">
        <v>0.134</v>
      </c>
      <c r="J116" s="77"/>
      <c r="K116" s="77"/>
      <c r="L116" s="77"/>
      <c r="M116" s="77">
        <v>0.3942</v>
      </c>
      <c r="N116" s="77">
        <v>0.2402</v>
      </c>
      <c r="O116" s="77">
        <v>0.1062</v>
      </c>
    </row>
    <row r="117" spans="1:15" s="23" customFormat="1" ht="13.5" customHeight="1">
      <c r="A117" s="10">
        <v>39845</v>
      </c>
      <c r="B117" s="77">
        <v>0.0626</v>
      </c>
      <c r="C117" s="77">
        <v>0.0682</v>
      </c>
      <c r="D117" s="77">
        <v>0.0676</v>
      </c>
      <c r="E117" s="84">
        <v>0.051</v>
      </c>
      <c r="F117" s="84"/>
      <c r="G117" s="84"/>
      <c r="H117" s="77">
        <v>0.2062</v>
      </c>
      <c r="I117" s="77">
        <v>0.1168</v>
      </c>
      <c r="J117" s="77"/>
      <c r="K117" s="77"/>
      <c r="L117" s="77"/>
      <c r="M117" s="77">
        <v>0.3938</v>
      </c>
      <c r="N117" s="77">
        <v>0.2324</v>
      </c>
      <c r="O117" s="77">
        <v>0.0906</v>
      </c>
    </row>
    <row r="118" spans="1:15" s="23" customFormat="1" ht="13.5" customHeight="1">
      <c r="A118" s="10">
        <v>39873</v>
      </c>
      <c r="B118" s="77">
        <v>0.0468</v>
      </c>
      <c r="C118" s="77">
        <v>0.0638</v>
      </c>
      <c r="D118" s="77">
        <v>0.0438</v>
      </c>
      <c r="E118" s="84">
        <v>0.04</v>
      </c>
      <c r="F118" s="84"/>
      <c r="G118" s="84"/>
      <c r="H118" s="77">
        <v>0.1888</v>
      </c>
      <c r="I118" s="77">
        <v>0.0876</v>
      </c>
      <c r="J118" s="77"/>
      <c r="K118" s="77"/>
      <c r="L118" s="77"/>
      <c r="M118" s="77">
        <v>0.3738</v>
      </c>
      <c r="N118" s="77">
        <v>0.2052</v>
      </c>
      <c r="O118" s="77">
        <v>0.0816</v>
      </c>
    </row>
    <row r="119" spans="1:15" s="23" customFormat="1" ht="13.5" customHeight="1">
      <c r="A119" s="10">
        <v>39904</v>
      </c>
      <c r="B119" s="77">
        <v>0.038</v>
      </c>
      <c r="C119" s="77">
        <v>0.0544</v>
      </c>
      <c r="D119" s="77">
        <v>0.0408</v>
      </c>
      <c r="E119" s="84">
        <v>0.0454</v>
      </c>
      <c r="F119" s="84"/>
      <c r="G119" s="84"/>
      <c r="H119" s="77">
        <v>0.1832</v>
      </c>
      <c r="I119" s="77">
        <v>0.0842</v>
      </c>
      <c r="J119" s="77"/>
      <c r="K119" s="77"/>
      <c r="L119" s="77"/>
      <c r="M119" s="77">
        <v>0.3602</v>
      </c>
      <c r="N119" s="77">
        <v>0.1904</v>
      </c>
      <c r="O119" s="77">
        <v>0.0654</v>
      </c>
    </row>
    <row r="120" spans="1:15" s="23" customFormat="1" ht="13.5" customHeight="1">
      <c r="A120" s="10">
        <v>39934</v>
      </c>
      <c r="B120" s="77">
        <v>0.0408</v>
      </c>
      <c r="C120" s="77">
        <v>0.0506</v>
      </c>
      <c r="D120" s="77">
        <v>0.0424</v>
      </c>
      <c r="E120" s="84">
        <v>0.0414</v>
      </c>
      <c r="F120" s="84"/>
      <c r="G120" s="84"/>
      <c r="H120" s="77">
        <v>0.1662</v>
      </c>
      <c r="I120" s="77">
        <v>0.065</v>
      </c>
      <c r="J120" s="77"/>
      <c r="K120" s="77"/>
      <c r="L120" s="77"/>
      <c r="M120" s="77">
        <v>0.351</v>
      </c>
      <c r="N120" s="77">
        <v>0.185</v>
      </c>
      <c r="O120" s="77">
        <v>0.062</v>
      </c>
    </row>
    <row r="121" spans="1:15" s="23" customFormat="1" ht="13.5" customHeight="1">
      <c r="A121" s="10">
        <v>39965</v>
      </c>
      <c r="B121" s="77">
        <v>0.053</v>
      </c>
      <c r="C121" s="77">
        <v>0.0518</v>
      </c>
      <c r="D121" s="77">
        <v>0.0486</v>
      </c>
      <c r="E121" s="84">
        <v>0.0372</v>
      </c>
      <c r="F121" s="84"/>
      <c r="G121" s="84"/>
      <c r="H121" s="77">
        <v>0.152</v>
      </c>
      <c r="I121" s="77">
        <v>0.0414</v>
      </c>
      <c r="J121" s="77"/>
      <c r="K121" s="77"/>
      <c r="L121" s="77"/>
      <c r="M121" s="77">
        <v>0.341</v>
      </c>
      <c r="N121" s="77">
        <v>0.181</v>
      </c>
      <c r="O121" s="77">
        <v>0.0592</v>
      </c>
    </row>
    <row r="122" spans="1:15" s="23" customFormat="1" ht="13.5" customHeight="1">
      <c r="A122" s="10">
        <v>39995</v>
      </c>
      <c r="B122" s="77">
        <v>0.038</v>
      </c>
      <c r="C122" s="77">
        <v>0.0518</v>
      </c>
      <c r="D122" s="77">
        <v>0.0464</v>
      </c>
      <c r="E122" s="84">
        <v>0.0332</v>
      </c>
      <c r="F122" s="84"/>
      <c r="G122" s="84"/>
      <c r="H122" s="77">
        <v>0.1292</v>
      </c>
      <c r="I122" s="77">
        <v>0.0266</v>
      </c>
      <c r="J122" s="77"/>
      <c r="K122" s="77"/>
      <c r="L122" s="77"/>
      <c r="M122" s="77">
        <v>0.3386</v>
      </c>
      <c r="N122" s="77">
        <v>0.169</v>
      </c>
      <c r="O122" s="77">
        <v>0.0518</v>
      </c>
    </row>
    <row r="123" spans="1:15" s="23" customFormat="1" ht="13.5" customHeight="1">
      <c r="A123" s="10">
        <v>40026</v>
      </c>
      <c r="B123" s="77">
        <v>0.0436</v>
      </c>
      <c r="C123" s="77">
        <v>0.0506</v>
      </c>
      <c r="D123" s="77">
        <v>0.045</v>
      </c>
      <c r="E123" s="84">
        <v>0.0316</v>
      </c>
      <c r="F123" s="84"/>
      <c r="G123" s="84"/>
      <c r="H123" s="77">
        <v>0.115</v>
      </c>
      <c r="I123" s="77">
        <v>0.027</v>
      </c>
      <c r="J123" s="77"/>
      <c r="K123" s="77"/>
      <c r="L123" s="77"/>
      <c r="M123" s="77">
        <v>0.3352</v>
      </c>
      <c r="N123" s="77">
        <v>0.1554</v>
      </c>
      <c r="O123" s="77">
        <v>0.0416</v>
      </c>
    </row>
    <row r="124" spans="1:15" s="23" customFormat="1" ht="13.5" customHeight="1">
      <c r="A124" s="10">
        <v>40057</v>
      </c>
      <c r="B124" s="77">
        <v>0.0374</v>
      </c>
      <c r="C124" s="77">
        <v>0.0502</v>
      </c>
      <c r="D124" s="77">
        <v>0.0452</v>
      </c>
      <c r="E124" s="84">
        <v>0.02</v>
      </c>
      <c r="F124" s="84"/>
      <c r="G124" s="84"/>
      <c r="H124" s="77">
        <v>0.1138</v>
      </c>
      <c r="I124" s="77">
        <v>0.0248</v>
      </c>
      <c r="J124" s="77"/>
      <c r="K124" s="77"/>
      <c r="L124" s="77"/>
      <c r="M124" s="77">
        <v>0.3364</v>
      </c>
      <c r="N124" s="77">
        <v>0.154</v>
      </c>
      <c r="O124" s="77">
        <v>0.0414</v>
      </c>
    </row>
    <row r="125" spans="1:15" s="23" customFormat="1" ht="13.5" customHeight="1">
      <c r="A125" s="10">
        <v>40087</v>
      </c>
      <c r="B125" s="77">
        <v>0.0322</v>
      </c>
      <c r="C125" s="77">
        <v>0.0494</v>
      </c>
      <c r="D125" s="77">
        <v>0.0444</v>
      </c>
      <c r="E125" s="84">
        <v>0.021</v>
      </c>
      <c r="F125" s="84"/>
      <c r="G125" s="84"/>
      <c r="H125" s="77">
        <v>0.1038</v>
      </c>
      <c r="I125" s="77">
        <v>0.0234</v>
      </c>
      <c r="J125" s="77"/>
      <c r="K125" s="77"/>
      <c r="L125" s="77"/>
      <c r="M125" s="77">
        <v>0.339</v>
      </c>
      <c r="N125" s="77">
        <v>0.1506</v>
      </c>
      <c r="O125" s="77">
        <v>0.0398</v>
      </c>
    </row>
    <row r="126" spans="1:15" s="23" customFormat="1" ht="13.5" customHeight="1">
      <c r="A126" s="10">
        <v>40118</v>
      </c>
      <c r="B126" s="77">
        <v>0.04</v>
      </c>
      <c r="C126" s="77">
        <v>0.048</v>
      </c>
      <c r="D126" s="77">
        <v>0.0442</v>
      </c>
      <c r="E126" s="84">
        <v>0.023</v>
      </c>
      <c r="F126" s="84"/>
      <c r="G126" s="84"/>
      <c r="H126" s="77">
        <v>0.11</v>
      </c>
      <c r="I126" s="77">
        <v>0.0246</v>
      </c>
      <c r="J126" s="77"/>
      <c r="K126" s="77"/>
      <c r="L126" s="77"/>
      <c r="M126" s="77">
        <v>0.3348</v>
      </c>
      <c r="N126" s="77">
        <v>0.1512</v>
      </c>
      <c r="O126" s="77">
        <v>0.0408</v>
      </c>
    </row>
    <row r="127" spans="1:15" s="23" customFormat="1" ht="13.5" customHeight="1">
      <c r="A127" s="21">
        <v>40148</v>
      </c>
      <c r="B127" s="79">
        <v>0.0416</v>
      </c>
      <c r="C127" s="79">
        <v>0.0498</v>
      </c>
      <c r="D127" s="79">
        <v>0.046</v>
      </c>
      <c r="E127" s="86">
        <v>0.0254</v>
      </c>
      <c r="F127" s="86"/>
      <c r="G127" s="86"/>
      <c r="H127" s="79">
        <v>0.1124</v>
      </c>
      <c r="I127" s="79">
        <v>0.0248</v>
      </c>
      <c r="J127" s="79"/>
      <c r="K127" s="79"/>
      <c r="L127" s="79"/>
      <c r="M127" s="79">
        <v>0.3354</v>
      </c>
      <c r="N127" s="79">
        <v>0.1516</v>
      </c>
      <c r="O127" s="79">
        <v>0.0414</v>
      </c>
    </row>
    <row r="128" spans="1:15" s="23" customFormat="1" ht="13.5" customHeight="1">
      <c r="A128" s="10">
        <v>40179</v>
      </c>
      <c r="B128" s="77">
        <v>0.0452</v>
      </c>
      <c r="C128" s="77">
        <v>0.0522</v>
      </c>
      <c r="D128" s="77">
        <v>0.0476</v>
      </c>
      <c r="E128" s="84">
        <v>0.0258</v>
      </c>
      <c r="F128" s="84"/>
      <c r="G128" s="84"/>
      <c r="H128" s="77">
        <v>0.1156</v>
      </c>
      <c r="I128" s="77">
        <v>0.0268</v>
      </c>
      <c r="J128" s="77"/>
      <c r="K128" s="77"/>
      <c r="L128" s="77"/>
      <c r="M128" s="77">
        <v>0.3414</v>
      </c>
      <c r="N128" s="77">
        <v>0.1532</v>
      </c>
      <c r="O128" s="77">
        <v>0.0442</v>
      </c>
    </row>
    <row r="129" spans="1:15" s="23" customFormat="1" ht="13.5" customHeight="1">
      <c r="A129" s="10">
        <v>40210</v>
      </c>
      <c r="B129" s="77">
        <v>0.0364</v>
      </c>
      <c r="C129" s="77">
        <v>0.0512</v>
      </c>
      <c r="D129" s="77">
        <v>0.043</v>
      </c>
      <c r="E129" s="84">
        <v>0.0308</v>
      </c>
      <c r="F129" s="84"/>
      <c r="G129" s="84"/>
      <c r="H129" s="77">
        <v>0.1104</v>
      </c>
      <c r="I129" s="77">
        <v>0.0234</v>
      </c>
      <c r="J129" s="77"/>
      <c r="K129" s="77"/>
      <c r="L129" s="77"/>
      <c r="M129" s="77">
        <v>0.343</v>
      </c>
      <c r="N129" s="77">
        <v>0.161</v>
      </c>
      <c r="O129" s="77">
        <v>0.0482</v>
      </c>
    </row>
    <row r="130" spans="1:15" s="23" customFormat="1" ht="13.5" customHeight="1">
      <c r="A130" s="10">
        <v>40238</v>
      </c>
      <c r="B130" s="77">
        <v>0.037</v>
      </c>
      <c r="C130" s="77">
        <v>0.05</v>
      </c>
      <c r="D130" s="77">
        <v>0.0424</v>
      </c>
      <c r="E130" s="84">
        <v>0.0252</v>
      </c>
      <c r="F130" s="84"/>
      <c r="G130" s="84"/>
      <c r="H130" s="77">
        <v>0.1122</v>
      </c>
      <c r="I130" s="77">
        <v>0.0234</v>
      </c>
      <c r="J130" s="77"/>
      <c r="K130" s="77"/>
      <c r="L130" s="77"/>
      <c r="M130" s="77">
        <v>0.3414</v>
      </c>
      <c r="N130" s="77">
        <v>0.1604</v>
      </c>
      <c r="O130" s="77">
        <v>0.0446</v>
      </c>
    </row>
    <row r="131" spans="1:15" s="23" customFormat="1" ht="13.5" customHeight="1">
      <c r="A131" s="10">
        <v>40269</v>
      </c>
      <c r="B131" s="77">
        <v>0.0374</v>
      </c>
      <c r="C131" s="77">
        <v>0.0472</v>
      </c>
      <c r="D131" s="77">
        <v>0.0416</v>
      </c>
      <c r="E131" s="84">
        <v>0.0282</v>
      </c>
      <c r="F131" s="84"/>
      <c r="G131" s="84"/>
      <c r="H131" s="77">
        <v>0.1108</v>
      </c>
      <c r="I131" s="77">
        <v>0.0234</v>
      </c>
      <c r="J131" s="77"/>
      <c r="K131" s="77"/>
      <c r="L131" s="77"/>
      <c r="M131" s="77">
        <v>0.3376</v>
      </c>
      <c r="N131" s="77">
        <v>0.1598</v>
      </c>
      <c r="O131" s="77">
        <v>0.0436</v>
      </c>
    </row>
    <row r="132" spans="1:15" s="23" customFormat="1" ht="13.5" customHeight="1">
      <c r="A132" s="10">
        <v>40299</v>
      </c>
      <c r="B132" s="77">
        <v>0.0328</v>
      </c>
      <c r="C132" s="77">
        <v>0.0474</v>
      </c>
      <c r="D132" s="77">
        <v>0.0414</v>
      </c>
      <c r="E132" s="84">
        <v>0.0282</v>
      </c>
      <c r="F132" s="84"/>
      <c r="G132" s="84"/>
      <c r="H132" s="77">
        <v>0.1152</v>
      </c>
      <c r="I132" s="77">
        <v>0.0228</v>
      </c>
      <c r="J132" s="77"/>
      <c r="K132" s="77"/>
      <c r="L132" s="77"/>
      <c r="M132" s="77">
        <v>0.3346</v>
      </c>
      <c r="N132" s="77">
        <v>0.1602</v>
      </c>
      <c r="O132" s="77">
        <v>0.0442</v>
      </c>
    </row>
    <row r="133" spans="1:15" s="23" customFormat="1" ht="13.5" customHeight="1">
      <c r="A133" s="10">
        <v>40330</v>
      </c>
      <c r="B133" s="77">
        <v>0.0344</v>
      </c>
      <c r="C133" s="77">
        <v>0.0484</v>
      </c>
      <c r="D133" s="77">
        <v>0.040600000000000004</v>
      </c>
      <c r="E133" s="84">
        <v>0.025599999999999998</v>
      </c>
      <c r="F133" s="84"/>
      <c r="G133" s="84"/>
      <c r="H133" s="77">
        <v>0.11820000000000001</v>
      </c>
      <c r="I133" s="77">
        <v>0.025</v>
      </c>
      <c r="J133" s="77"/>
      <c r="K133" s="77"/>
      <c r="L133" s="77"/>
      <c r="M133" s="77">
        <v>0.33759999999999996</v>
      </c>
      <c r="N133" s="77">
        <v>0.161</v>
      </c>
      <c r="O133" s="77">
        <v>0.0476</v>
      </c>
    </row>
    <row r="134" spans="1:15" s="23" customFormat="1" ht="13.5" customHeight="1">
      <c r="A134" s="10">
        <v>40360</v>
      </c>
      <c r="B134" s="77">
        <v>0.035</v>
      </c>
      <c r="C134" s="77">
        <v>0.051</v>
      </c>
      <c r="D134" s="77">
        <v>0.0396</v>
      </c>
      <c r="E134" s="84">
        <v>0.0276</v>
      </c>
      <c r="F134" s="84"/>
      <c r="G134" s="84"/>
      <c r="H134" s="77">
        <v>0.1198</v>
      </c>
      <c r="I134" s="77">
        <v>0.0244</v>
      </c>
      <c r="J134" s="77"/>
      <c r="K134" s="77"/>
      <c r="L134" s="77"/>
      <c r="M134" s="77">
        <v>0.3374</v>
      </c>
      <c r="N134" s="77">
        <v>0.1622</v>
      </c>
      <c r="O134" s="77">
        <v>0.0466</v>
      </c>
    </row>
    <row r="135" spans="1:15" s="23" customFormat="1" ht="13.5" customHeight="1">
      <c r="A135" s="10">
        <v>40391</v>
      </c>
      <c r="B135" s="77">
        <v>0.0352</v>
      </c>
      <c r="C135" s="77">
        <v>0.0458</v>
      </c>
      <c r="D135" s="77">
        <v>0.039</v>
      </c>
      <c r="E135" s="84">
        <v>0.0336</v>
      </c>
      <c r="F135" s="84"/>
      <c r="G135" s="84"/>
      <c r="H135" s="77">
        <v>0.1234</v>
      </c>
      <c r="I135" s="77">
        <v>0.0336</v>
      </c>
      <c r="J135" s="77"/>
      <c r="K135" s="77"/>
      <c r="L135" s="77"/>
      <c r="M135" s="77">
        <v>0.3398</v>
      </c>
      <c r="N135" s="77">
        <v>0.165</v>
      </c>
      <c r="O135" s="77">
        <v>0.049</v>
      </c>
    </row>
    <row r="136" spans="1:15" s="23" customFormat="1" ht="13.5" customHeight="1">
      <c r="A136" s="10">
        <v>40422</v>
      </c>
      <c r="B136" s="77">
        <v>0.042</v>
      </c>
      <c r="C136" s="77">
        <v>0.0474</v>
      </c>
      <c r="D136" s="77">
        <v>0.039</v>
      </c>
      <c r="E136" s="84">
        <v>0.0382</v>
      </c>
      <c r="F136" s="84"/>
      <c r="G136" s="84"/>
      <c r="H136" s="77">
        <v>0.1242</v>
      </c>
      <c r="I136" s="77">
        <v>0.0344</v>
      </c>
      <c r="J136" s="77"/>
      <c r="K136" s="77"/>
      <c r="L136" s="77"/>
      <c r="M136" s="77">
        <v>0.3378</v>
      </c>
      <c r="N136" s="77">
        <v>0.1656</v>
      </c>
      <c r="O136" s="77">
        <v>0.0526</v>
      </c>
    </row>
    <row r="137" spans="1:15" s="23" customFormat="1" ht="13.5" customHeight="1">
      <c r="A137" s="10">
        <v>40452</v>
      </c>
      <c r="B137" s="77">
        <v>0.0458</v>
      </c>
      <c r="C137" s="77">
        <v>0.0478</v>
      </c>
      <c r="D137" s="77">
        <v>0.0399</v>
      </c>
      <c r="E137" s="84">
        <v>0.0416</v>
      </c>
      <c r="F137" s="84"/>
      <c r="G137" s="84"/>
      <c r="H137" s="77">
        <v>0.1248</v>
      </c>
      <c r="I137" s="77">
        <v>0.0378</v>
      </c>
      <c r="J137" s="77"/>
      <c r="K137" s="77"/>
      <c r="L137" s="77"/>
      <c r="M137" s="77">
        <v>0.3392</v>
      </c>
      <c r="N137" s="77">
        <v>0.1676</v>
      </c>
      <c r="O137" s="77">
        <v>0.0576</v>
      </c>
    </row>
    <row r="138" spans="1:15" s="23" customFormat="1" ht="13.5" customHeight="1">
      <c r="A138" s="10">
        <v>40483</v>
      </c>
      <c r="B138" s="77">
        <v>0.0484</v>
      </c>
      <c r="C138" s="77">
        <v>0.0476</v>
      </c>
      <c r="D138" s="77">
        <v>0.0432</v>
      </c>
      <c r="E138" s="84">
        <v>0.0406</v>
      </c>
      <c r="F138" s="84"/>
      <c r="G138" s="84"/>
      <c r="H138" s="77">
        <v>0.1264</v>
      </c>
      <c r="I138" s="77">
        <v>0.0422</v>
      </c>
      <c r="J138" s="77"/>
      <c r="K138" s="77"/>
      <c r="L138" s="77"/>
      <c r="M138" s="77">
        <v>0.3378</v>
      </c>
      <c r="N138" s="77">
        <v>0.1628</v>
      </c>
      <c r="O138" s="77">
        <v>0.0562</v>
      </c>
    </row>
    <row r="139" spans="1:15" s="23" customFormat="1" ht="13.5" customHeight="1">
      <c r="A139" s="21">
        <v>40513</v>
      </c>
      <c r="B139" s="79">
        <v>0.0502</v>
      </c>
      <c r="C139" s="79">
        <v>0.0476</v>
      </c>
      <c r="D139" s="79">
        <v>0.0488</v>
      </c>
      <c r="E139" s="86">
        <v>0.0344</v>
      </c>
      <c r="F139" s="86"/>
      <c r="G139" s="86"/>
      <c r="H139" s="79">
        <v>0.125</v>
      </c>
      <c r="I139" s="79">
        <v>0.0438</v>
      </c>
      <c r="J139" s="79"/>
      <c r="K139" s="79"/>
      <c r="L139" s="79"/>
      <c r="M139" s="79">
        <v>0.3364</v>
      </c>
      <c r="N139" s="79">
        <v>0.1622</v>
      </c>
      <c r="O139" s="79">
        <v>0.0614</v>
      </c>
    </row>
    <row r="140" spans="1:15" s="23" customFormat="1" ht="13.5" customHeight="1">
      <c r="A140" s="10">
        <v>40544</v>
      </c>
      <c r="B140" s="77">
        <v>0.0466</v>
      </c>
      <c r="C140" s="77">
        <v>0.0492</v>
      </c>
      <c r="D140" s="77">
        <v>0.0458</v>
      </c>
      <c r="E140" s="84">
        <v>0.0346</v>
      </c>
      <c r="F140" s="84"/>
      <c r="G140" s="84"/>
      <c r="H140" s="77">
        <v>0.13</v>
      </c>
      <c r="I140" s="77">
        <v>0.0466</v>
      </c>
      <c r="J140" s="77"/>
      <c r="K140" s="77"/>
      <c r="L140" s="77"/>
      <c r="M140" s="77">
        <v>0.3334</v>
      </c>
      <c r="N140" s="77">
        <v>0.1622</v>
      </c>
      <c r="O140" s="77">
        <v>0.062</v>
      </c>
    </row>
    <row r="141" spans="1:15" s="23" customFormat="1" ht="12.75" customHeight="1">
      <c r="A141" s="10">
        <v>40575</v>
      </c>
      <c r="B141" s="77">
        <v>0.0438</v>
      </c>
      <c r="C141" s="77">
        <v>0.0496</v>
      </c>
      <c r="D141" s="77">
        <v>0.0432</v>
      </c>
      <c r="E141" s="84">
        <v>0.0342</v>
      </c>
      <c r="F141" s="84"/>
      <c r="G141" s="84"/>
      <c r="H141" s="77">
        <v>0.1348</v>
      </c>
      <c r="I141" s="77">
        <v>0.0458</v>
      </c>
      <c r="J141" s="77"/>
      <c r="K141" s="77"/>
      <c r="L141" s="77"/>
      <c r="M141" s="77">
        <v>0.3308</v>
      </c>
      <c r="N141" s="77">
        <v>0.1654</v>
      </c>
      <c r="O141" s="77">
        <v>0.0628</v>
      </c>
    </row>
    <row r="142" spans="1:15" s="23" customFormat="1" ht="13.5" customHeight="1">
      <c r="A142" s="10">
        <v>40603</v>
      </c>
      <c r="B142" s="77">
        <v>0.0416</v>
      </c>
      <c r="C142" s="77">
        <v>0.0496</v>
      </c>
      <c r="D142" s="77">
        <v>0.044</v>
      </c>
      <c r="E142" s="84">
        <v>0.0284</v>
      </c>
      <c r="F142" s="84"/>
      <c r="G142" s="84"/>
      <c r="H142" s="77">
        <v>0.1378</v>
      </c>
      <c r="I142" s="77">
        <v>0.047</v>
      </c>
      <c r="J142" s="77"/>
      <c r="K142" s="77"/>
      <c r="L142" s="77"/>
      <c r="M142" s="77">
        <v>0.3288</v>
      </c>
      <c r="N142" s="77">
        <v>0.1614</v>
      </c>
      <c r="O142" s="77">
        <v>0.0652</v>
      </c>
    </row>
    <row r="143" spans="1:15" s="23" customFormat="1" ht="13.5" customHeight="1">
      <c r="A143" s="10">
        <v>40634</v>
      </c>
      <c r="B143" s="77">
        <v>0.0346</v>
      </c>
      <c r="C143" s="77">
        <v>0.0506</v>
      </c>
      <c r="D143" s="77">
        <v>0.0412</v>
      </c>
      <c r="E143" s="84">
        <v>0.023</v>
      </c>
      <c r="F143" s="84"/>
      <c r="G143" s="84"/>
      <c r="H143" s="77">
        <v>0.1438</v>
      </c>
      <c r="I143" s="77">
        <v>0.0532</v>
      </c>
      <c r="J143" s="77"/>
      <c r="K143" s="77"/>
      <c r="L143" s="77"/>
      <c r="M143" s="77">
        <v>0.3308</v>
      </c>
      <c r="N143" s="77">
        <v>0.1622</v>
      </c>
      <c r="O143" s="77">
        <v>0.0708</v>
      </c>
    </row>
    <row r="144" spans="1:15" s="23" customFormat="1" ht="13.5" customHeight="1">
      <c r="A144" s="10">
        <v>40664</v>
      </c>
      <c r="B144" s="77">
        <v>0.0384</v>
      </c>
      <c r="C144" s="77">
        <v>0.0468</v>
      </c>
      <c r="D144" s="77">
        <v>0.0412</v>
      </c>
      <c r="E144" s="84">
        <v>0.0244</v>
      </c>
      <c r="F144" s="84"/>
      <c r="G144" s="84"/>
      <c r="H144" s="77">
        <v>0.1488</v>
      </c>
      <c r="I144" s="77">
        <v>0.056</v>
      </c>
      <c r="J144" s="77"/>
      <c r="K144" s="77"/>
      <c r="L144" s="77"/>
      <c r="M144" s="77">
        <v>0.3332</v>
      </c>
      <c r="N144" s="77">
        <v>0.1624</v>
      </c>
      <c r="O144" s="77">
        <v>0.0744</v>
      </c>
    </row>
    <row r="145" spans="1:15" s="23" customFormat="1" ht="13.5" customHeight="1">
      <c r="A145" s="10">
        <v>40695</v>
      </c>
      <c r="B145" s="77">
        <v>0.0394</v>
      </c>
      <c r="C145" s="77">
        <v>0.047</v>
      </c>
      <c r="D145" s="77">
        <v>0.043</v>
      </c>
      <c r="E145" s="84">
        <v>0.0232</v>
      </c>
      <c r="F145" s="84"/>
      <c r="G145" s="84"/>
      <c r="H145" s="77">
        <v>0.1554</v>
      </c>
      <c r="I145" s="77">
        <v>0.0648</v>
      </c>
      <c r="J145" s="77"/>
      <c r="K145" s="77"/>
      <c r="L145" s="77"/>
      <c r="M145" s="77">
        <v>0.3314</v>
      </c>
      <c r="N145" s="77">
        <v>0.1614</v>
      </c>
      <c r="O145" s="77">
        <v>0.0796</v>
      </c>
    </row>
    <row r="146" spans="1:15" s="23" customFormat="1" ht="13.5" customHeight="1">
      <c r="A146" s="10">
        <v>40725</v>
      </c>
      <c r="B146" s="77">
        <v>0.0434</v>
      </c>
      <c r="C146" s="77">
        <v>0.0456</v>
      </c>
      <c r="D146" s="77">
        <v>0.0424</v>
      </c>
      <c r="E146" s="84">
        <v>0.0278</v>
      </c>
      <c r="F146" s="84"/>
      <c r="G146" s="84"/>
      <c r="H146" s="77">
        <v>0.1604</v>
      </c>
      <c r="I146" s="77">
        <v>0.066</v>
      </c>
      <c r="J146" s="77"/>
      <c r="K146" s="77"/>
      <c r="L146" s="77"/>
      <c r="M146" s="77">
        <v>0.3364</v>
      </c>
      <c r="N146" s="77">
        <v>0.1616</v>
      </c>
      <c r="O146" s="77">
        <v>0.0794</v>
      </c>
    </row>
    <row r="147" spans="1:15" s="23" customFormat="1" ht="13.5" customHeight="1">
      <c r="A147" s="10">
        <v>40756</v>
      </c>
      <c r="B147" s="77">
        <v>0.0534</v>
      </c>
      <c r="C147" s="77">
        <v>0.0462</v>
      </c>
      <c r="D147" s="77">
        <v>0.0448</v>
      </c>
      <c r="E147" s="84">
        <v>0.0278</v>
      </c>
      <c r="F147" s="84"/>
      <c r="G147" s="84"/>
      <c r="H147" s="77">
        <v>0.1726</v>
      </c>
      <c r="I147" s="77">
        <v>0.0674</v>
      </c>
      <c r="J147" s="77"/>
      <c r="K147" s="77"/>
      <c r="L147" s="77"/>
      <c r="M147" s="77">
        <v>0.3358</v>
      </c>
      <c r="N147" s="77">
        <v>0.1618</v>
      </c>
      <c r="O147" s="77">
        <v>0.0808</v>
      </c>
    </row>
    <row r="148" spans="1:15" s="23" customFormat="1" ht="13.5" customHeight="1">
      <c r="A148" s="10">
        <v>40787</v>
      </c>
      <c r="B148" s="77">
        <v>0.0514</v>
      </c>
      <c r="C148" s="77">
        <v>0.046</v>
      </c>
      <c r="D148" s="77">
        <v>0.0444</v>
      </c>
      <c r="E148" s="84">
        <v>0.028</v>
      </c>
      <c r="F148" s="84"/>
      <c r="G148" s="84"/>
      <c r="H148" s="77">
        <v>0.1728</v>
      </c>
      <c r="I148" s="77">
        <v>0.0684</v>
      </c>
      <c r="J148" s="77"/>
      <c r="K148" s="77"/>
      <c r="L148" s="77"/>
      <c r="M148" s="77">
        <v>0.3364</v>
      </c>
      <c r="N148" s="77">
        <v>0.1612</v>
      </c>
      <c r="O148" s="77">
        <v>0.0778</v>
      </c>
    </row>
    <row r="149" spans="1:15" s="23" customFormat="1" ht="13.5" customHeight="1">
      <c r="A149" s="10">
        <v>40817</v>
      </c>
      <c r="B149" s="77">
        <v>0.049</v>
      </c>
      <c r="C149" s="77">
        <v>0.0462</v>
      </c>
      <c r="D149" s="77">
        <v>0.045</v>
      </c>
      <c r="E149" s="84">
        <v>0.028</v>
      </c>
      <c r="F149" s="84"/>
      <c r="G149" s="84"/>
      <c r="H149" s="77">
        <v>0.179</v>
      </c>
      <c r="I149" s="77">
        <v>0.071</v>
      </c>
      <c r="J149" s="77"/>
      <c r="K149" s="77"/>
      <c r="L149" s="77"/>
      <c r="M149" s="77">
        <v>0.3376</v>
      </c>
      <c r="N149" s="77">
        <v>0.1612</v>
      </c>
      <c r="O149" s="77">
        <v>0.0802</v>
      </c>
    </row>
    <row r="150" spans="1:15" s="23" customFormat="1" ht="13.5" customHeight="1">
      <c r="A150" s="10">
        <v>40848</v>
      </c>
      <c r="B150" s="77">
        <v>0.052</v>
      </c>
      <c r="C150" s="77">
        <v>0.0478</v>
      </c>
      <c r="D150" s="77">
        <v>0.0458</v>
      </c>
      <c r="E150" s="84">
        <v>0.0256</v>
      </c>
      <c r="F150" s="84"/>
      <c r="G150" s="84"/>
      <c r="H150" s="77">
        <v>0.1846</v>
      </c>
      <c r="I150" s="77">
        <v>0.0734</v>
      </c>
      <c r="J150" s="77"/>
      <c r="K150" s="77"/>
      <c r="L150" s="77"/>
      <c r="M150" s="77">
        <v>0.3426</v>
      </c>
      <c r="N150" s="77">
        <v>0.167</v>
      </c>
      <c r="O150" s="77">
        <v>0.0774</v>
      </c>
    </row>
    <row r="151" spans="1:15" s="23" customFormat="1" ht="13.5" customHeight="1">
      <c r="A151" s="21">
        <v>40878</v>
      </c>
      <c r="B151" s="79">
        <v>0.0586</v>
      </c>
      <c r="C151" s="79">
        <v>0.048</v>
      </c>
      <c r="D151" s="79">
        <v>0.0498</v>
      </c>
      <c r="E151" s="86">
        <v>0.0258</v>
      </c>
      <c r="F151" s="86"/>
      <c r="G151" s="86"/>
      <c r="H151" s="79">
        <v>0.1912</v>
      </c>
      <c r="I151" s="79">
        <v>0.0794</v>
      </c>
      <c r="J151" s="79"/>
      <c r="K151" s="79"/>
      <c r="L151" s="79"/>
      <c r="M151" s="79">
        <v>0.3476</v>
      </c>
      <c r="N151" s="79">
        <v>0.1698</v>
      </c>
      <c r="O151" s="79">
        <v>0.079</v>
      </c>
    </row>
    <row r="152" spans="1:15" s="23" customFormat="1" ht="13.5" customHeight="1">
      <c r="A152" s="10">
        <v>40909</v>
      </c>
      <c r="B152" s="77">
        <v>0.048600000000000004</v>
      </c>
      <c r="C152" s="77">
        <v>0.0488</v>
      </c>
      <c r="D152" s="77">
        <v>0.0462</v>
      </c>
      <c r="E152" s="84">
        <v>0.0332</v>
      </c>
      <c r="F152" s="84"/>
      <c r="G152" s="84"/>
      <c r="H152" s="77">
        <v>0.2004</v>
      </c>
      <c r="I152" s="77">
        <v>0.0798</v>
      </c>
      <c r="J152" s="77"/>
      <c r="K152" s="77"/>
      <c r="L152" s="77"/>
      <c r="M152" s="77">
        <v>0.3584</v>
      </c>
      <c r="N152" s="77">
        <v>0.1784</v>
      </c>
      <c r="O152" s="77">
        <v>0.079</v>
      </c>
    </row>
    <row r="153" spans="1:15" s="23" customFormat="1" ht="12.75" customHeight="1">
      <c r="A153" s="10">
        <v>40940</v>
      </c>
      <c r="B153" s="77">
        <v>0.0508</v>
      </c>
      <c r="C153" s="77">
        <v>0.049</v>
      </c>
      <c r="D153" s="77">
        <v>0.0458</v>
      </c>
      <c r="E153" s="84">
        <v>0.0294</v>
      </c>
      <c r="F153" s="84"/>
      <c r="G153" s="84"/>
      <c r="H153" s="77">
        <v>0.2042</v>
      </c>
      <c r="I153" s="77">
        <v>0.079</v>
      </c>
      <c r="J153" s="77"/>
      <c r="K153" s="77"/>
      <c r="L153" s="77"/>
      <c r="M153" s="77">
        <v>0.3598</v>
      </c>
      <c r="N153" s="77">
        <v>0.1796</v>
      </c>
      <c r="O153" s="77">
        <v>0.0794</v>
      </c>
    </row>
    <row r="154" spans="1:15" s="23" customFormat="1" ht="12.75" customHeight="1">
      <c r="A154" s="10">
        <v>40969</v>
      </c>
      <c r="B154" s="77">
        <v>0.046</v>
      </c>
      <c r="C154" s="77">
        <v>0.0486</v>
      </c>
      <c r="D154" s="77">
        <v>0.0426</v>
      </c>
      <c r="E154" s="84">
        <v>0.029</v>
      </c>
      <c r="F154" s="84"/>
      <c r="G154" s="84"/>
      <c r="H154" s="77">
        <v>0.209</v>
      </c>
      <c r="I154" s="77">
        <v>0.077</v>
      </c>
      <c r="J154" s="77"/>
      <c r="K154" s="77"/>
      <c r="L154" s="77"/>
      <c r="M154" s="77">
        <v>0.3626</v>
      </c>
      <c r="N154" s="77">
        <v>0.1792</v>
      </c>
      <c r="O154" s="77">
        <v>0.0786</v>
      </c>
    </row>
    <row r="155" spans="1:15" s="23" customFormat="1" ht="12.75" customHeight="1">
      <c r="A155" s="10">
        <v>41000</v>
      </c>
      <c r="B155" s="77">
        <v>0.0492</v>
      </c>
      <c r="C155" s="77">
        <v>0.0484</v>
      </c>
      <c r="D155" s="77">
        <v>0.045000000000000005</v>
      </c>
      <c r="E155" s="84">
        <v>0.0294</v>
      </c>
      <c r="F155" s="84"/>
      <c r="G155" s="84"/>
      <c r="H155" s="77">
        <v>0.21319999999999997</v>
      </c>
      <c r="I155" s="77">
        <v>0.0788</v>
      </c>
      <c r="J155" s="77"/>
      <c r="K155" s="77"/>
      <c r="L155" s="77"/>
      <c r="M155" s="77">
        <v>0.3686</v>
      </c>
      <c r="N155" s="77">
        <v>0.18300000000000002</v>
      </c>
      <c r="O155" s="77">
        <v>0.078</v>
      </c>
    </row>
    <row r="156" spans="1:15" s="23" customFormat="1" ht="12.75" customHeight="1">
      <c r="A156" s="10">
        <v>41030</v>
      </c>
      <c r="B156" s="77">
        <v>0.054</v>
      </c>
      <c r="C156" s="77">
        <v>0.048</v>
      </c>
      <c r="D156" s="77">
        <v>0.0456</v>
      </c>
      <c r="E156" s="84">
        <v>0.0292</v>
      </c>
      <c r="F156" s="84"/>
      <c r="G156" s="84"/>
      <c r="H156" s="77">
        <v>0.212</v>
      </c>
      <c r="I156" s="77">
        <v>0.0788</v>
      </c>
      <c r="J156" s="77"/>
      <c r="K156" s="77"/>
      <c r="L156" s="77"/>
      <c r="M156" s="77">
        <v>0.3688</v>
      </c>
      <c r="N156" s="77">
        <v>0.1824</v>
      </c>
      <c r="O156" s="77">
        <v>0.0776</v>
      </c>
    </row>
    <row r="157" spans="1:15" s="23" customFormat="1" ht="12.75" customHeight="1">
      <c r="A157" s="10">
        <v>41061</v>
      </c>
      <c r="B157" s="77">
        <v>0.0598</v>
      </c>
      <c r="C157" s="77">
        <v>0.0472</v>
      </c>
      <c r="D157" s="77">
        <v>0.045000000000000005</v>
      </c>
      <c r="E157" s="84">
        <v>0.0286</v>
      </c>
      <c r="F157" s="84"/>
      <c r="G157" s="84"/>
      <c r="H157" s="77">
        <v>0.21319999999999997</v>
      </c>
      <c r="I157" s="77">
        <v>0.08120000000000001</v>
      </c>
      <c r="J157" s="77"/>
      <c r="K157" s="77"/>
      <c r="L157" s="77"/>
      <c r="M157" s="77">
        <v>0.3724</v>
      </c>
      <c r="N157" s="77">
        <v>0.1794</v>
      </c>
      <c r="O157" s="77">
        <v>0.0772</v>
      </c>
    </row>
    <row r="158" spans="1:15" s="23" customFormat="1" ht="12.75" customHeight="1">
      <c r="A158" s="10">
        <v>41091</v>
      </c>
      <c r="B158" s="77">
        <v>0.064</v>
      </c>
      <c r="C158" s="77">
        <v>0.0474</v>
      </c>
      <c r="D158" s="77">
        <v>0.047</v>
      </c>
      <c r="E158" s="84">
        <v>0.0222</v>
      </c>
      <c r="F158" s="84"/>
      <c r="G158" s="84"/>
      <c r="H158" s="77">
        <v>0.2196</v>
      </c>
      <c r="I158" s="77">
        <v>0.0776</v>
      </c>
      <c r="J158" s="77"/>
      <c r="K158" s="77"/>
      <c r="L158" s="77"/>
      <c r="M158" s="77">
        <v>0.3772</v>
      </c>
      <c r="N158" s="77">
        <v>0.18</v>
      </c>
      <c r="O158" s="77">
        <v>0.0808</v>
      </c>
    </row>
    <row r="159" spans="1:15" s="23" customFormat="1" ht="12.75" customHeight="1">
      <c r="A159" s="10">
        <v>41122</v>
      </c>
      <c r="B159" s="77">
        <v>0.0592</v>
      </c>
      <c r="C159" s="77">
        <v>0.0466</v>
      </c>
      <c r="D159" s="77">
        <v>0.044</v>
      </c>
      <c r="E159" s="84">
        <v>0.022</v>
      </c>
      <c r="F159" s="84"/>
      <c r="G159" s="84"/>
      <c r="H159" s="77">
        <v>0.2218</v>
      </c>
      <c r="I159" s="77">
        <v>0.075</v>
      </c>
      <c r="J159" s="77"/>
      <c r="K159" s="77"/>
      <c r="L159" s="77"/>
      <c r="M159" s="77">
        <v>0.3784</v>
      </c>
      <c r="N159" s="77">
        <v>0.1734</v>
      </c>
      <c r="O159" s="77">
        <v>0.0764</v>
      </c>
    </row>
    <row r="160" spans="1:15" s="23" customFormat="1" ht="12.75" customHeight="1">
      <c r="A160" s="10">
        <v>41153</v>
      </c>
      <c r="B160" s="77">
        <v>0.0492</v>
      </c>
      <c r="C160" s="77">
        <v>0.0472</v>
      </c>
      <c r="D160" s="77">
        <v>0.0438</v>
      </c>
      <c r="E160" s="84">
        <v>0.0214</v>
      </c>
      <c r="F160" s="84"/>
      <c r="G160" s="84"/>
      <c r="H160" s="77">
        <v>0.2238</v>
      </c>
      <c r="I160" s="77">
        <v>0.0742</v>
      </c>
      <c r="J160" s="77"/>
      <c r="K160" s="77"/>
      <c r="L160" s="77"/>
      <c r="M160" s="77">
        <v>0.3824</v>
      </c>
      <c r="N160" s="77">
        <v>0.174</v>
      </c>
      <c r="O160" s="77">
        <v>0.0748</v>
      </c>
    </row>
    <row r="161" spans="1:15" s="23" customFormat="1" ht="12.75" customHeight="1">
      <c r="A161" s="10">
        <v>41183</v>
      </c>
      <c r="B161" s="77">
        <v>0.0458</v>
      </c>
      <c r="C161" s="77">
        <v>0.0492</v>
      </c>
      <c r="D161" s="77">
        <v>0.0424</v>
      </c>
      <c r="E161" s="84">
        <v>0.0242</v>
      </c>
      <c r="F161" s="84"/>
      <c r="G161" s="84"/>
      <c r="H161" s="77">
        <v>0.2288</v>
      </c>
      <c r="I161" s="77">
        <v>0.0736</v>
      </c>
      <c r="J161" s="77"/>
      <c r="K161" s="77"/>
      <c r="L161" s="77"/>
      <c r="M161" s="77">
        <v>0.3828</v>
      </c>
      <c r="N161" s="77">
        <v>0.177</v>
      </c>
      <c r="O161" s="77">
        <v>0.0752</v>
      </c>
    </row>
    <row r="162" spans="1:15" s="23" customFormat="1" ht="12.75" customHeight="1">
      <c r="A162" s="10">
        <v>41214</v>
      </c>
      <c r="B162" s="77">
        <v>0.0522</v>
      </c>
      <c r="C162" s="77">
        <v>0.0472</v>
      </c>
      <c r="D162" s="77">
        <v>0.044</v>
      </c>
      <c r="E162" s="84">
        <v>0.023</v>
      </c>
      <c r="F162" s="84"/>
      <c r="G162" s="84"/>
      <c r="H162" s="77">
        <v>0.2282</v>
      </c>
      <c r="I162" s="77">
        <v>0.0718</v>
      </c>
      <c r="J162" s="77"/>
      <c r="K162" s="77"/>
      <c r="L162" s="77"/>
      <c r="M162" s="77">
        <v>0.3808</v>
      </c>
      <c r="N162" s="77">
        <v>0.1774</v>
      </c>
      <c r="O162" s="77">
        <v>0.0752</v>
      </c>
    </row>
    <row r="163" spans="1:15" s="23" customFormat="1" ht="12.75" customHeight="1">
      <c r="A163" s="21">
        <v>41244</v>
      </c>
      <c r="B163" s="79">
        <v>0.0582</v>
      </c>
      <c r="C163" s="79">
        <v>0.0478</v>
      </c>
      <c r="D163" s="79">
        <v>0.045</v>
      </c>
      <c r="E163" s="86">
        <v>0.0232</v>
      </c>
      <c r="F163" s="86"/>
      <c r="G163" s="86"/>
      <c r="H163" s="79">
        <v>0.2244</v>
      </c>
      <c r="I163" s="79">
        <v>0.0734</v>
      </c>
      <c r="J163" s="79"/>
      <c r="K163" s="79"/>
      <c r="L163" s="79"/>
      <c r="M163" s="79">
        <v>0.3796</v>
      </c>
      <c r="N163" s="79">
        <v>0.1768</v>
      </c>
      <c r="O163" s="79">
        <v>0.0726</v>
      </c>
    </row>
    <row r="164" spans="1:15" s="23" customFormat="1" ht="13.5" customHeight="1">
      <c r="A164" s="10">
        <v>41275</v>
      </c>
      <c r="B164" s="77">
        <v>0.0576</v>
      </c>
      <c r="C164" s="77">
        <v>0.0488</v>
      </c>
      <c r="D164" s="77">
        <v>0.0468</v>
      </c>
      <c r="E164" s="84">
        <v>0.0246</v>
      </c>
      <c r="F164" s="84"/>
      <c r="G164" s="84"/>
      <c r="H164" s="77">
        <v>0.2236</v>
      </c>
      <c r="I164" s="77">
        <v>0.0706</v>
      </c>
      <c r="J164" s="77"/>
      <c r="K164" s="77"/>
      <c r="L164" s="77"/>
      <c r="M164" s="77">
        <v>0.3814</v>
      </c>
      <c r="N164" s="77">
        <v>0.179</v>
      </c>
      <c r="O164" s="77">
        <v>0.0758</v>
      </c>
    </row>
    <row r="165" spans="1:15" s="23" customFormat="1" ht="12.75" customHeight="1">
      <c r="A165" s="10">
        <v>41306</v>
      </c>
      <c r="B165" s="77">
        <v>0.0498</v>
      </c>
      <c r="C165" s="77">
        <v>0.0494</v>
      </c>
      <c r="D165" s="77">
        <v>0.046</v>
      </c>
      <c r="E165" s="84">
        <v>0.0252</v>
      </c>
      <c r="F165" s="84"/>
      <c r="G165" s="84"/>
      <c r="H165" s="77">
        <v>0.2234</v>
      </c>
      <c r="I165" s="77">
        <v>0.0702</v>
      </c>
      <c r="J165" s="77"/>
      <c r="K165" s="77"/>
      <c r="L165" s="77"/>
      <c r="M165" s="77">
        <v>0.379</v>
      </c>
      <c r="N165" s="77">
        <v>0.1813</v>
      </c>
      <c r="O165" s="77">
        <v>0.077</v>
      </c>
    </row>
    <row r="166" spans="1:15" s="23" customFormat="1" ht="12.75" customHeight="1">
      <c r="A166" s="10">
        <v>41334</v>
      </c>
      <c r="B166" s="77">
        <v>0.0478</v>
      </c>
      <c r="C166" s="77">
        <v>0.0496</v>
      </c>
      <c r="D166" s="77">
        <v>0.0466</v>
      </c>
      <c r="E166" s="84">
        <v>0.023</v>
      </c>
      <c r="F166" s="84"/>
      <c r="G166" s="84"/>
      <c r="H166" s="77">
        <v>0.2226</v>
      </c>
      <c r="I166" s="77">
        <v>0.0682</v>
      </c>
      <c r="J166" s="77"/>
      <c r="K166" s="77"/>
      <c r="L166" s="77"/>
      <c r="M166" s="77">
        <v>0.37641</v>
      </c>
      <c r="N166" s="77">
        <v>0.173</v>
      </c>
      <c r="O166" s="77">
        <v>0.0772</v>
      </c>
    </row>
    <row r="167" spans="1:19" s="23" customFormat="1" ht="12.75" customHeight="1">
      <c r="A167" s="10">
        <v>41365</v>
      </c>
      <c r="B167" s="77">
        <v>0.0502</v>
      </c>
      <c r="C167" s="77">
        <v>0.0492</v>
      </c>
      <c r="D167" s="77">
        <v>0.0466</v>
      </c>
      <c r="E167" s="84">
        <v>0.0248</v>
      </c>
      <c r="F167" s="84"/>
      <c r="G167" s="84"/>
      <c r="H167" s="77">
        <v>0.2276</v>
      </c>
      <c r="I167" s="77">
        <v>0.0698</v>
      </c>
      <c r="J167" s="77"/>
      <c r="K167" s="77"/>
      <c r="L167" s="77"/>
      <c r="M167" s="77">
        <v>0.3748</v>
      </c>
      <c r="N167" s="77">
        <v>0.173</v>
      </c>
      <c r="O167" s="77">
        <v>0.0772</v>
      </c>
      <c r="R167" s="23" t="s">
        <v>50</v>
      </c>
      <c r="S167" s="23" t="s">
        <v>50</v>
      </c>
    </row>
    <row r="168" spans="1:19" s="23" customFormat="1" ht="12.75" customHeight="1">
      <c r="A168" s="10">
        <v>41395</v>
      </c>
      <c r="B168" s="77">
        <v>0.0544</v>
      </c>
      <c r="C168" s="77">
        <v>0.0488</v>
      </c>
      <c r="D168" s="77">
        <v>0.0464</v>
      </c>
      <c r="E168" s="84">
        <v>0.026</v>
      </c>
      <c r="F168" s="84"/>
      <c r="G168" s="84"/>
      <c r="H168" s="77">
        <v>0.2246</v>
      </c>
      <c r="I168" s="77">
        <v>0.069</v>
      </c>
      <c r="J168" s="77"/>
      <c r="K168" s="77"/>
      <c r="L168" s="77"/>
      <c r="M168" s="77">
        <v>0.371</v>
      </c>
      <c r="N168" s="77">
        <v>0.1712</v>
      </c>
      <c r="O168" s="77">
        <v>0.0782</v>
      </c>
      <c r="R168" s="23" t="s">
        <v>50</v>
      </c>
      <c r="S168" s="23" t="s">
        <v>50</v>
      </c>
    </row>
    <row r="169" spans="1:15" s="23" customFormat="1" ht="12.75" customHeight="1">
      <c r="A169" s="10">
        <v>41426</v>
      </c>
      <c r="B169" s="77">
        <v>0.0468</v>
      </c>
      <c r="C169" s="77">
        <v>0.0482</v>
      </c>
      <c r="D169" s="77">
        <v>0.0444</v>
      </c>
      <c r="E169" s="84">
        <v>0.0228</v>
      </c>
      <c r="F169" s="84"/>
      <c r="G169" s="84"/>
      <c r="H169" s="77">
        <v>0.2218</v>
      </c>
      <c r="I169" s="77">
        <v>0.0688</v>
      </c>
      <c r="J169" s="77"/>
      <c r="K169" s="77"/>
      <c r="L169" s="77"/>
      <c r="M169" s="77">
        <v>0.3662</v>
      </c>
      <c r="N169" s="77">
        <v>0.1702</v>
      </c>
      <c r="O169" s="77">
        <v>0.0772</v>
      </c>
    </row>
    <row r="170" spans="1:15" s="23" customFormat="1" ht="12.75" customHeight="1">
      <c r="A170" s="10">
        <v>41456</v>
      </c>
      <c r="B170" s="77">
        <v>0.038</v>
      </c>
      <c r="C170" s="77">
        <v>0.047</v>
      </c>
      <c r="D170" s="77">
        <v>0.0424</v>
      </c>
      <c r="E170" s="84">
        <v>0.0244</v>
      </c>
      <c r="F170" s="84"/>
      <c r="G170" s="84"/>
      <c r="H170" s="77">
        <v>0.2182</v>
      </c>
      <c r="I170" s="77">
        <v>0.0688</v>
      </c>
      <c r="J170" s="77"/>
      <c r="K170" s="77"/>
      <c r="L170" s="77"/>
      <c r="M170" s="77">
        <v>0.362</v>
      </c>
      <c r="N170" s="77">
        <v>0.1678</v>
      </c>
      <c r="O170" s="77">
        <v>0.0772</v>
      </c>
    </row>
    <row r="171" spans="1:15" s="23" customFormat="1" ht="12.75" customHeight="1">
      <c r="A171" s="10">
        <v>41487</v>
      </c>
      <c r="B171" s="77">
        <v>0.038</v>
      </c>
      <c r="C171" s="77">
        <v>0.0472</v>
      </c>
      <c r="D171" s="77">
        <v>0.0438</v>
      </c>
      <c r="E171" s="84">
        <v>0.021</v>
      </c>
      <c r="F171" s="84"/>
      <c r="G171" s="84"/>
      <c r="H171" s="77">
        <v>0.218</v>
      </c>
      <c r="I171" s="77">
        <v>0.0674</v>
      </c>
      <c r="J171" s="77"/>
      <c r="K171" s="77"/>
      <c r="L171" s="77"/>
      <c r="M171" s="77">
        <v>0.359</v>
      </c>
      <c r="N171" s="77">
        <v>0.1628</v>
      </c>
      <c r="O171" s="77">
        <v>0.0772</v>
      </c>
    </row>
    <row r="172" spans="1:15" s="23" customFormat="1" ht="12.75" customHeight="1">
      <c r="A172" s="10">
        <v>41518</v>
      </c>
      <c r="B172" s="77">
        <v>0.0416</v>
      </c>
      <c r="C172" s="77">
        <v>0.0494</v>
      </c>
      <c r="D172" s="77">
        <v>0.0418</v>
      </c>
      <c r="E172" s="84">
        <v>0.0214</v>
      </c>
      <c r="F172" s="84"/>
      <c r="G172" s="84"/>
      <c r="H172" s="77">
        <v>0.216</v>
      </c>
      <c r="I172" s="77">
        <v>0.0696</v>
      </c>
      <c r="J172" s="77"/>
      <c r="K172" s="77"/>
      <c r="L172" s="77"/>
      <c r="M172" s="77">
        <v>0.3576</v>
      </c>
      <c r="N172" s="77">
        <v>0.1624</v>
      </c>
      <c r="O172" s="77">
        <v>0.0764</v>
      </c>
    </row>
    <row r="173" spans="1:15" s="23" customFormat="1" ht="12.75" customHeight="1">
      <c r="A173" s="10">
        <v>41548</v>
      </c>
      <c r="B173" s="77">
        <v>0.0458</v>
      </c>
      <c r="C173" s="77">
        <v>0.046799999999999994</v>
      </c>
      <c r="D173" s="77">
        <v>0.0438</v>
      </c>
      <c r="E173" s="84"/>
      <c r="F173" s="84">
        <v>0.048</v>
      </c>
      <c r="G173" s="84">
        <v>0.0254</v>
      </c>
      <c r="H173" s="77">
        <v>0.2164</v>
      </c>
      <c r="I173" s="77">
        <v>0.0736</v>
      </c>
      <c r="J173" s="77"/>
      <c r="K173" s="77"/>
      <c r="L173" s="77"/>
      <c r="M173" s="77">
        <v>0.3594</v>
      </c>
      <c r="N173" s="77">
        <v>0.1594</v>
      </c>
      <c r="O173" s="77">
        <v>0.079</v>
      </c>
    </row>
    <row r="174" spans="1:15" s="23" customFormat="1" ht="12.75" customHeight="1">
      <c r="A174" s="10">
        <v>41579</v>
      </c>
      <c r="B174" s="77">
        <v>0.049</v>
      </c>
      <c r="C174" s="77">
        <v>0.0468</v>
      </c>
      <c r="D174" s="77">
        <v>0.046</v>
      </c>
      <c r="E174" s="84"/>
      <c r="F174" s="84">
        <v>0.0404</v>
      </c>
      <c r="G174" s="84">
        <v>0.024</v>
      </c>
      <c r="H174" s="77">
        <v>0.2108</v>
      </c>
      <c r="I174" s="77">
        <v>0.073</v>
      </c>
      <c r="J174" s="77"/>
      <c r="K174" s="77">
        <v>0.4236</v>
      </c>
      <c r="L174" s="77">
        <v>0.3336</v>
      </c>
      <c r="M174" s="77">
        <v>0.369</v>
      </c>
      <c r="N174" s="77">
        <v>0.1606</v>
      </c>
      <c r="O174" s="77">
        <v>0.0772</v>
      </c>
    </row>
    <row r="175" spans="1:15" s="23" customFormat="1" ht="12.75" customHeight="1">
      <c r="A175" s="10">
        <v>41609</v>
      </c>
      <c r="B175" s="77">
        <v>0.0412</v>
      </c>
      <c r="C175" s="77">
        <v>0.047</v>
      </c>
      <c r="D175" s="77">
        <v>0.0444</v>
      </c>
      <c r="E175" s="84"/>
      <c r="F175" s="84">
        <v>0.0506</v>
      </c>
      <c r="G175" s="84">
        <v>0.025</v>
      </c>
      <c r="H175" s="77">
        <v>0.2066</v>
      </c>
      <c r="I175" s="77">
        <v>0.071</v>
      </c>
      <c r="J175" s="77"/>
      <c r="K175" s="77">
        <v>0.415</v>
      </c>
      <c r="L175" s="77">
        <v>0.3278</v>
      </c>
      <c r="M175" s="77">
        <v>0.3627</v>
      </c>
      <c r="N175" s="77">
        <v>0.161</v>
      </c>
      <c r="O175" s="77">
        <v>0.0764</v>
      </c>
    </row>
    <row r="176" spans="1:15" s="23" customFormat="1" ht="12.75" customHeight="1">
      <c r="A176" s="10">
        <v>41640</v>
      </c>
      <c r="B176" s="77">
        <v>0.0336</v>
      </c>
      <c r="C176" s="77">
        <v>0.0466</v>
      </c>
      <c r="D176" s="77">
        <v>0.0434</v>
      </c>
      <c r="E176" s="84"/>
      <c r="F176" s="84">
        <v>0.0298</v>
      </c>
      <c r="G176" s="84">
        <v>0.0235</v>
      </c>
      <c r="H176" s="77">
        <v>0.207</v>
      </c>
      <c r="I176" s="77">
        <v>0.07</v>
      </c>
      <c r="J176" s="77"/>
      <c r="K176" s="77">
        <v>0.4061</v>
      </c>
      <c r="L176" s="77">
        <v>0.3196</v>
      </c>
      <c r="M176" s="77">
        <v>0.3541</v>
      </c>
      <c r="N176" s="77">
        <v>0.1664</v>
      </c>
      <c r="O176" s="77">
        <v>0.0768</v>
      </c>
    </row>
    <row r="177" spans="1:15" s="23" customFormat="1" ht="12.75" customHeight="1">
      <c r="A177" s="10">
        <v>41671</v>
      </c>
      <c r="B177" s="77">
        <v>0.0362</v>
      </c>
      <c r="C177" s="77">
        <v>0.0466</v>
      </c>
      <c r="D177" s="77">
        <v>0.043</v>
      </c>
      <c r="E177" s="84"/>
      <c r="F177" s="84">
        <v>0.0466</v>
      </c>
      <c r="G177" s="84">
        <v>0.0266</v>
      </c>
      <c r="H177" s="77">
        <v>0.2062</v>
      </c>
      <c r="I177" s="77">
        <v>0.0712</v>
      </c>
      <c r="J177" s="77"/>
      <c r="K177" s="77">
        <v>0.4072</v>
      </c>
      <c r="L177" s="77">
        <v>0.324</v>
      </c>
      <c r="M177" s="77">
        <v>0.3576</v>
      </c>
      <c r="N177" s="77">
        <v>0.1694</v>
      </c>
      <c r="O177" s="77">
        <v>0.0762</v>
      </c>
    </row>
    <row r="178" spans="1:15" s="23" customFormat="1" ht="12.75" customHeight="1">
      <c r="A178" s="10">
        <v>41699</v>
      </c>
      <c r="B178" s="77">
        <v>0.0233</v>
      </c>
      <c r="C178" s="77">
        <v>0.0446</v>
      </c>
      <c r="D178" s="77">
        <v>0.0416</v>
      </c>
      <c r="E178" s="84"/>
      <c r="F178" s="84">
        <v>0.0438</v>
      </c>
      <c r="G178" s="84">
        <v>0.023</v>
      </c>
      <c r="H178" s="77">
        <v>0.2078</v>
      </c>
      <c r="I178" s="77">
        <v>0.0666</v>
      </c>
      <c r="J178" s="77"/>
      <c r="K178" s="77">
        <v>0.4042</v>
      </c>
      <c r="L178" s="77">
        <v>0.3144</v>
      </c>
      <c r="M178" s="77">
        <v>0.3495</v>
      </c>
      <c r="N178" s="77">
        <v>0.1634</v>
      </c>
      <c r="O178" s="77">
        <v>0.0726</v>
      </c>
    </row>
    <row r="179" spans="1:15" s="23" customFormat="1" ht="12.75" customHeight="1">
      <c r="A179" s="10">
        <v>41730</v>
      </c>
      <c r="B179" s="77">
        <v>0.0264</v>
      </c>
      <c r="C179" s="77">
        <v>0.046</v>
      </c>
      <c r="D179" s="77">
        <v>0.0395</v>
      </c>
      <c r="E179" s="84"/>
      <c r="F179" s="84">
        <v>0.0436</v>
      </c>
      <c r="G179" s="84">
        <v>0.0237</v>
      </c>
      <c r="H179" s="77">
        <v>0.205</v>
      </c>
      <c r="I179" s="77">
        <v>0.067</v>
      </c>
      <c r="J179" s="77"/>
      <c r="K179" s="77">
        <v>0.3986</v>
      </c>
      <c r="L179" s="77">
        <v>0.308</v>
      </c>
      <c r="M179" s="77">
        <v>0.3443</v>
      </c>
      <c r="N179" s="77">
        <v>0.1622</v>
      </c>
      <c r="O179" s="77">
        <v>0.073</v>
      </c>
    </row>
    <row r="180" spans="1:15" s="23" customFormat="1" ht="12.75" customHeight="1">
      <c r="A180" s="10">
        <v>41760</v>
      </c>
      <c r="B180" s="77">
        <v>0.0219</v>
      </c>
      <c r="C180" s="77">
        <v>0.045</v>
      </c>
      <c r="D180" s="77">
        <v>0.0391</v>
      </c>
      <c r="E180" s="84"/>
      <c r="F180" s="84">
        <v>0.0474</v>
      </c>
      <c r="G180" s="84">
        <v>0.0278</v>
      </c>
      <c r="H180" s="77">
        <v>0.2074</v>
      </c>
      <c r="I180" s="77">
        <v>0.064</v>
      </c>
      <c r="J180" s="77"/>
      <c r="K180" s="77">
        <v>0.399</v>
      </c>
      <c r="L180" s="77">
        <v>0.3081</v>
      </c>
      <c r="M180" s="77">
        <v>0.3437</v>
      </c>
      <c r="N180" s="77">
        <v>0.1606</v>
      </c>
      <c r="O180" s="77">
        <v>0.0688</v>
      </c>
    </row>
    <row r="181" spans="1:15" s="23" customFormat="1" ht="12.75" customHeight="1">
      <c r="A181" s="10">
        <v>41791</v>
      </c>
      <c r="B181" s="77">
        <v>0.0311</v>
      </c>
      <c r="C181" s="77">
        <v>0.0416</v>
      </c>
      <c r="D181" s="77">
        <v>0.0386</v>
      </c>
      <c r="E181" s="84"/>
      <c r="F181" s="84">
        <v>0.0414</v>
      </c>
      <c r="G181" s="84">
        <v>0.0273</v>
      </c>
      <c r="H181" s="77">
        <v>0.2082</v>
      </c>
      <c r="I181" s="77">
        <v>0.0696</v>
      </c>
      <c r="J181" s="77"/>
      <c r="K181" s="77">
        <v>0.3928</v>
      </c>
      <c r="L181" s="77">
        <v>0.3085</v>
      </c>
      <c r="M181" s="77">
        <v>0.3417</v>
      </c>
      <c r="N181" s="77">
        <v>0.1564</v>
      </c>
      <c r="O181" s="77">
        <v>0.0646</v>
      </c>
    </row>
    <row r="182" spans="1:15" s="23" customFormat="1" ht="12.75" customHeight="1">
      <c r="A182" s="10">
        <v>41821</v>
      </c>
      <c r="B182" s="77">
        <v>0.0369</v>
      </c>
      <c r="C182" s="77">
        <v>0.04</v>
      </c>
      <c r="D182" s="77">
        <v>0.0383</v>
      </c>
      <c r="E182" s="84"/>
      <c r="F182" s="84">
        <v>0.0458</v>
      </c>
      <c r="G182" s="84">
        <v>0.0265</v>
      </c>
      <c r="H182" s="77">
        <v>0.209</v>
      </c>
      <c r="I182" s="77">
        <v>0.0678</v>
      </c>
      <c r="J182" s="77"/>
      <c r="K182" s="77">
        <v>0.385</v>
      </c>
      <c r="L182" s="77">
        <v>0.3003</v>
      </c>
      <c r="M182" s="77">
        <v>0.3343</v>
      </c>
      <c r="N182" s="77">
        <v>0.1532</v>
      </c>
      <c r="O182" s="77">
        <v>0.0636</v>
      </c>
    </row>
    <row r="183" spans="1:15" s="23" customFormat="1" ht="12.75" customHeight="1">
      <c r="A183" s="10">
        <v>41852</v>
      </c>
      <c r="B183" s="77">
        <v>0.0296</v>
      </c>
      <c r="C183" s="77">
        <v>0.0382</v>
      </c>
      <c r="D183" s="77">
        <v>0.0354</v>
      </c>
      <c r="E183" s="84"/>
      <c r="F183" s="84">
        <v>0.0458</v>
      </c>
      <c r="G183" s="84">
        <v>0.0234</v>
      </c>
      <c r="H183" s="77">
        <v>0.2064</v>
      </c>
      <c r="I183" s="77">
        <v>0.06</v>
      </c>
      <c r="J183" s="77"/>
      <c r="K183" s="77">
        <v>0.3804</v>
      </c>
      <c r="L183" s="77">
        <v>0.301</v>
      </c>
      <c r="M183" s="77">
        <v>0.3289</v>
      </c>
      <c r="N183" s="77">
        <v>0.1498</v>
      </c>
      <c r="O183" s="77">
        <v>0.058</v>
      </c>
    </row>
    <row r="184" spans="1:15" s="23" customFormat="1" ht="12.75" customHeight="1">
      <c r="A184" s="10">
        <v>41883</v>
      </c>
      <c r="B184" s="77">
        <v>0.0198</v>
      </c>
      <c r="C184" s="77">
        <v>0.04</v>
      </c>
      <c r="D184" s="77">
        <v>0.0321</v>
      </c>
      <c r="E184" s="84"/>
      <c r="F184" s="84">
        <v>0.0492</v>
      </c>
      <c r="G184" s="84">
        <v>0.0256</v>
      </c>
      <c r="H184" s="77">
        <v>0.20620000000000002</v>
      </c>
      <c r="I184" s="77">
        <v>0.057600000000000005</v>
      </c>
      <c r="J184" s="77"/>
      <c r="K184" s="77">
        <v>0.3716</v>
      </c>
      <c r="L184" s="77">
        <v>0.2963</v>
      </c>
      <c r="M184" s="77">
        <v>0.3234</v>
      </c>
      <c r="N184" s="77">
        <v>0.1492</v>
      </c>
      <c r="O184" s="77">
        <v>0.0608</v>
      </c>
    </row>
    <row r="185" spans="1:15" s="23" customFormat="1" ht="12.75" customHeight="1">
      <c r="A185" s="10">
        <v>41913</v>
      </c>
      <c r="B185" s="77">
        <v>0.0223</v>
      </c>
      <c r="C185" s="77">
        <v>0.0396</v>
      </c>
      <c r="D185" s="77">
        <v>0.0351</v>
      </c>
      <c r="E185" s="84"/>
      <c r="F185" s="84">
        <v>0.0494</v>
      </c>
      <c r="G185" s="84">
        <v>0.0237</v>
      </c>
      <c r="H185" s="77">
        <v>0.2096</v>
      </c>
      <c r="I185" s="77">
        <v>0.0576</v>
      </c>
      <c r="J185" s="77"/>
      <c r="K185" s="77">
        <v>0.3618</v>
      </c>
      <c r="L185" s="77">
        <v>0.285</v>
      </c>
      <c r="M185" s="77">
        <v>0.3127</v>
      </c>
      <c r="N185" s="77">
        <v>0.1466</v>
      </c>
      <c r="O185" s="77">
        <v>0.0588</v>
      </c>
    </row>
    <row r="186" spans="1:15" s="23" customFormat="1" ht="12.75" customHeight="1">
      <c r="A186" s="10">
        <v>41944</v>
      </c>
      <c r="B186" s="77">
        <v>0.0291</v>
      </c>
      <c r="C186" s="77">
        <v>0.0399</v>
      </c>
      <c r="D186" s="77">
        <v>0.0351</v>
      </c>
      <c r="E186" s="84"/>
      <c r="F186" s="84">
        <v>0.0472</v>
      </c>
      <c r="G186" s="84">
        <v>0.0274</v>
      </c>
      <c r="H186" s="77">
        <v>0.2116</v>
      </c>
      <c r="I186" s="77">
        <v>0.0564</v>
      </c>
      <c r="J186" s="77"/>
      <c r="K186" s="77">
        <v>0.3586</v>
      </c>
      <c r="L186" s="77">
        <v>0.2843</v>
      </c>
      <c r="M186" s="77">
        <v>0.3111</v>
      </c>
      <c r="N186" s="77">
        <v>0.1466</v>
      </c>
      <c r="O186" s="77">
        <v>0.0556</v>
      </c>
    </row>
    <row r="187" spans="1:15" s="23" customFormat="1" ht="12.75" customHeight="1">
      <c r="A187" s="10">
        <v>41974</v>
      </c>
      <c r="B187" s="66">
        <v>0.0406</v>
      </c>
      <c r="C187" s="66">
        <v>0.0404</v>
      </c>
      <c r="D187" s="66">
        <v>0.0391</v>
      </c>
      <c r="E187" s="66"/>
      <c r="F187" s="66">
        <v>0.0486</v>
      </c>
      <c r="G187" s="66">
        <v>0.0308</v>
      </c>
      <c r="H187" s="66">
        <v>0.2132</v>
      </c>
      <c r="I187" s="66">
        <v>0.0578</v>
      </c>
      <c r="J187" s="66"/>
      <c r="K187" s="66">
        <v>0.3577</v>
      </c>
      <c r="L187" s="66">
        <v>0.2945</v>
      </c>
      <c r="M187" s="66">
        <v>0.3167</v>
      </c>
      <c r="N187" s="66">
        <v>0.155</v>
      </c>
      <c r="O187" s="66">
        <v>0.0532</v>
      </c>
    </row>
    <row r="188" spans="1:5" s="2" customFormat="1" ht="21" customHeight="1">
      <c r="A188" s="20" t="s">
        <v>48</v>
      </c>
      <c r="E188" s="121"/>
    </row>
    <row r="189" s="2" customFormat="1" ht="21" customHeight="1">
      <c r="A189" s="20" t="s">
        <v>72</v>
      </c>
    </row>
    <row r="190" spans="1:12" s="2" customFormat="1" ht="19.5" customHeight="1">
      <c r="A190" s="8" t="s">
        <v>21</v>
      </c>
      <c r="B190" s="9"/>
      <c r="C190" s="9"/>
      <c r="D190" s="9"/>
      <c r="E190" s="9"/>
      <c r="F190" s="9"/>
      <c r="G190" s="9"/>
      <c r="H190" s="9"/>
      <c r="K190" s="9"/>
      <c r="L190" s="9"/>
    </row>
    <row r="191" spans="1:14" s="2" customFormat="1" ht="11.25" customHeight="1">
      <c r="A191" s="13" t="s">
        <v>22</v>
      </c>
      <c r="H191" s="2" t="s">
        <v>50</v>
      </c>
      <c r="N191" s="2" t="s">
        <v>50</v>
      </c>
    </row>
    <row r="192" s="2" customFormat="1" ht="11.25" customHeight="1">
      <c r="A192" s="13" t="s">
        <v>23</v>
      </c>
    </row>
    <row r="193" s="2" customFormat="1" ht="11.25" customHeight="1">
      <c r="A193" s="13" t="s">
        <v>27</v>
      </c>
    </row>
    <row r="194" s="2" customFormat="1" ht="11.25" customHeight="1">
      <c r="A194" s="13" t="s">
        <v>24</v>
      </c>
    </row>
    <row r="195" s="2" customFormat="1" ht="11.25" customHeight="1">
      <c r="A195" s="13" t="s">
        <v>70</v>
      </c>
    </row>
    <row r="196" s="2" customFormat="1" ht="11.25" customHeight="1">
      <c r="A196" s="13" t="s">
        <v>71</v>
      </c>
    </row>
    <row r="197" s="2" customFormat="1" ht="11.25" customHeight="1">
      <c r="A197" s="13" t="s">
        <v>25</v>
      </c>
    </row>
    <row r="198" s="2" customFormat="1" ht="11.25" customHeight="1">
      <c r="A198" s="13" t="s">
        <v>26</v>
      </c>
    </row>
    <row r="199" s="2" customFormat="1" ht="11.25" customHeight="1">
      <c r="A199" s="13" t="s">
        <v>82</v>
      </c>
    </row>
    <row r="200" s="2" customFormat="1" ht="11.25" customHeight="1">
      <c r="A200" s="13" t="s">
        <v>81</v>
      </c>
    </row>
    <row r="201" spans="1:13" s="2" customFormat="1" ht="12.75">
      <c r="A201" s="13" t="s">
        <v>80</v>
      </c>
      <c r="M201" s="9"/>
    </row>
    <row r="202" spans="1:13" s="2" customFormat="1" ht="12.75">
      <c r="A202" s="13" t="s">
        <v>79</v>
      </c>
      <c r="M202" s="9"/>
    </row>
    <row r="203" spans="1:13" s="2" customFormat="1" ht="12.75">
      <c r="A203" s="13" t="s">
        <v>83</v>
      </c>
      <c r="M203" s="9"/>
    </row>
    <row r="204" spans="1:13" s="2" customFormat="1" ht="12.75">
      <c r="A204" s="13"/>
      <c r="M204" s="9"/>
    </row>
    <row r="205" spans="1:12" s="2" customFormat="1" ht="12.75">
      <c r="A205" s="8" t="s">
        <v>18</v>
      </c>
      <c r="B205" s="9"/>
      <c r="C205" s="9"/>
      <c r="D205" s="9"/>
      <c r="E205" s="9"/>
      <c r="F205" s="9"/>
      <c r="G205" s="9"/>
      <c r="H205" s="9"/>
      <c r="K205" s="9"/>
      <c r="L205" s="9"/>
    </row>
    <row r="206" s="2" customFormat="1" ht="12.75">
      <c r="A206" s="14" t="s">
        <v>17</v>
      </c>
    </row>
    <row r="207" spans="1:15" ht="12.75">
      <c r="A207" s="14" t="s">
        <v>28</v>
      </c>
      <c r="B207" s="2"/>
      <c r="C207" s="2"/>
      <c r="D207" s="2"/>
      <c r="E207" s="2"/>
      <c r="F207" s="2"/>
      <c r="G207" s="2"/>
      <c r="H207" s="2"/>
      <c r="K207" s="2"/>
      <c r="L207" s="2"/>
      <c r="M207" s="2"/>
      <c r="N207" s="2"/>
      <c r="O207" s="2"/>
    </row>
    <row r="208" spans="1:15" ht="12.75">
      <c r="A208" s="14" t="s">
        <v>29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3.5" customHeight="1">
      <c r="A209" s="4" t="s">
        <v>31</v>
      </c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2.75">
      <c r="A210" s="4" t="s">
        <v>16</v>
      </c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2.75">
      <c r="A211" s="4" t="s">
        <v>73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2.75">
      <c r="A212" s="4" t="s">
        <v>76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4" ht="12.75">
      <c r="A214" s="6"/>
    </row>
    <row r="215" ht="12.75">
      <c r="A215" s="4" t="s">
        <v>84</v>
      </c>
    </row>
    <row r="216" ht="12.75">
      <c r="A216" s="7"/>
    </row>
    <row r="217" ht="12.75">
      <c r="A217" s="6"/>
    </row>
    <row r="219" ht="12.75">
      <c r="A219" s="7"/>
    </row>
    <row r="220" ht="12.75">
      <c r="A220" s="6"/>
    </row>
  </sheetData>
  <sheetProtection/>
  <mergeCells count="9">
    <mergeCell ref="A2:O2"/>
    <mergeCell ref="C5:D5"/>
    <mergeCell ref="B4:D4"/>
    <mergeCell ref="A4:A7"/>
    <mergeCell ref="H5:I5"/>
    <mergeCell ref="M5:O5"/>
    <mergeCell ref="H4:O4"/>
    <mergeCell ref="E4:G4"/>
    <mergeCell ref="E5:G5"/>
  </mergeCells>
  <hyperlinks>
    <hyperlink ref="B4:D4" location="U.F.!A1" display="OPERACIONES EN U.F.(h)"/>
    <hyperlink ref="E4:E6" location="'Exp. Mx'!A1" display="Expresadas"/>
    <hyperlink ref="H5:I5" location="'Pesos hasta 90 días'!A1" display="Hasta 90 días"/>
    <hyperlink ref="M5:O5" location="'Pesos más de 90 días'!A1" display="Más de 90 días"/>
  </hyperlinks>
  <printOptions horizontalCentered="1" verticalCentered="1"/>
  <pageMargins left="0.66" right="0.26" top="0.54" bottom="0.54" header="0" footer="0"/>
  <pageSetup fitToHeight="1" fitToWidth="1" horizontalDpi="600" verticalDpi="600" orientation="portrait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F266"/>
  <sheetViews>
    <sheetView showGridLines="0" zoomScale="70" zoomScaleNormal="70" zoomScaleSheetLayoutView="75" zoomScalePageLayoutView="0" workbookViewId="0" topLeftCell="A1">
      <selection activeCell="A1" sqref="A1"/>
    </sheetView>
  </sheetViews>
  <sheetFormatPr defaultColWidth="11.00390625" defaultRowHeight="12.75"/>
  <cols>
    <col min="1" max="5" width="11.00390625" style="25" customWidth="1"/>
    <col min="6" max="6" width="11.625" style="25" customWidth="1"/>
    <col min="7" max="7" width="11.00390625" style="46" customWidth="1"/>
    <col min="8" max="8" width="11.00390625" style="69" customWidth="1"/>
    <col min="9" max="10" width="11.00390625" style="50" customWidth="1"/>
    <col min="11" max="11" width="11.625" style="52" customWidth="1"/>
    <col min="12" max="12" width="11.00390625" style="53" customWidth="1"/>
    <col min="13" max="14" width="11.00390625" style="52" customWidth="1"/>
    <col min="15" max="15" width="11.00390625" style="53" customWidth="1"/>
    <col min="16" max="16" width="11.00390625" style="54" customWidth="1"/>
    <col min="17" max="19" width="11.00390625" style="50" customWidth="1"/>
    <col min="20" max="20" width="10.125" style="27" customWidth="1"/>
    <col min="21" max="21" width="3.875" style="39" customWidth="1"/>
    <col min="22" max="24" width="11.00390625" style="27" customWidth="1"/>
    <col min="25" max="31" width="11.00390625" style="26" customWidth="1"/>
    <col min="32" max="16384" width="11.00390625" style="32" customWidth="1"/>
  </cols>
  <sheetData>
    <row r="1" ht="12.75"/>
    <row r="2" ht="12.75"/>
    <row r="3" spans="1:21" ht="42.75" customHeight="1">
      <c r="A3" s="133" t="s">
        <v>37</v>
      </c>
      <c r="B3" s="133"/>
      <c r="C3" s="133"/>
      <c r="D3" s="133"/>
      <c r="E3" s="133"/>
      <c r="F3" s="133"/>
      <c r="G3" s="133"/>
      <c r="H3" s="67"/>
      <c r="U3" s="38"/>
    </row>
    <row r="4" spans="1:21" ht="14.25" customHeight="1">
      <c r="A4" s="131" t="s">
        <v>63</v>
      </c>
      <c r="B4" s="132"/>
      <c r="C4" s="132"/>
      <c r="D4" s="132"/>
      <c r="E4" s="132"/>
      <c r="F4" s="132"/>
      <c r="G4" s="132"/>
      <c r="H4" s="68"/>
      <c r="U4" s="38"/>
    </row>
    <row r="5" spans="1:21" ht="12.75">
      <c r="A5" s="25" t="s">
        <v>50</v>
      </c>
      <c r="U5" s="38"/>
    </row>
    <row r="6" spans="1:21" ht="6" customHeight="1">
      <c r="A6" s="132"/>
      <c r="B6" s="132"/>
      <c r="C6" s="132"/>
      <c r="D6" s="132"/>
      <c r="E6" s="132"/>
      <c r="F6" s="132"/>
      <c r="G6" s="132"/>
      <c r="H6" s="68"/>
      <c r="U6" s="38"/>
    </row>
    <row r="12" spans="10:21" ht="13.5" customHeight="1">
      <c r="J12" s="55"/>
      <c r="K12" s="56" t="s">
        <v>39</v>
      </c>
      <c r="L12" s="57" t="s">
        <v>40</v>
      </c>
      <c r="M12" s="56" t="s">
        <v>43</v>
      </c>
      <c r="N12" s="56" t="s">
        <v>44</v>
      </c>
      <c r="O12" s="58"/>
      <c r="U12" s="38"/>
    </row>
    <row r="13" spans="9:21" ht="12.75">
      <c r="I13" s="51"/>
      <c r="J13" s="59"/>
      <c r="U13" s="38"/>
    </row>
    <row r="14" spans="9:21" ht="12.75">
      <c r="I14" s="51"/>
      <c r="J14" s="59"/>
      <c r="U14" s="38"/>
    </row>
    <row r="15" spans="9:21" ht="12.75">
      <c r="I15" s="51"/>
      <c r="J15" s="59"/>
      <c r="U15" s="38"/>
    </row>
    <row r="16" spans="9:21" ht="12.75">
      <c r="I16" s="51"/>
      <c r="J16" s="59"/>
      <c r="U16" s="38"/>
    </row>
    <row r="17" spans="9:21" ht="12.75">
      <c r="I17" s="51">
        <v>36617</v>
      </c>
      <c r="J17" s="59">
        <f>'Interés promedio'!B11</f>
        <v>0.07473333333333333</v>
      </c>
      <c r="U17" s="38"/>
    </row>
    <row r="18" spans="9:21" ht="12.75">
      <c r="I18" s="51">
        <v>36647</v>
      </c>
      <c r="J18" s="59">
        <f>'Interés promedio'!B12</f>
        <v>0.075</v>
      </c>
      <c r="U18" s="38"/>
    </row>
    <row r="19" spans="9:21" ht="12.75">
      <c r="I19" s="51">
        <v>36678</v>
      </c>
      <c r="J19" s="59">
        <f>'Interés promedio'!B13</f>
        <v>0.07433333333333333</v>
      </c>
      <c r="U19" s="38"/>
    </row>
    <row r="20" spans="9:21" ht="12.75">
      <c r="I20" s="51">
        <v>36708</v>
      </c>
      <c r="J20" s="59">
        <f>'Interés promedio'!B14</f>
        <v>0.07393333333333334</v>
      </c>
      <c r="U20" s="38"/>
    </row>
    <row r="21" spans="9:21" ht="12.75">
      <c r="I21" s="51">
        <v>36739</v>
      </c>
      <c r="J21" s="59">
        <f>'Interés promedio'!B15</f>
        <v>0.07333333333333333</v>
      </c>
      <c r="U21" s="38"/>
    </row>
    <row r="22" spans="9:21" ht="12.75">
      <c r="I22" s="51">
        <v>36770</v>
      </c>
      <c r="J22" s="59">
        <f>'Interés promedio'!B16</f>
        <v>0.07859999999999999</v>
      </c>
      <c r="U22" s="38"/>
    </row>
    <row r="23" spans="9:21" ht="12.75">
      <c r="I23" s="51">
        <v>36800</v>
      </c>
      <c r="J23" s="59">
        <f>'Interés promedio'!B17</f>
        <v>0.07053333333333334</v>
      </c>
      <c r="U23" s="38"/>
    </row>
    <row r="24" spans="9:21" ht="12.75">
      <c r="I24" s="51">
        <v>36831</v>
      </c>
      <c r="J24" s="59">
        <f>'Interés promedio'!B18</f>
        <v>0.06813333333333334</v>
      </c>
      <c r="U24" s="38"/>
    </row>
    <row r="25" spans="9:21" ht="12.75">
      <c r="I25" s="51">
        <v>36861</v>
      </c>
      <c r="J25" s="59">
        <f>'Interés promedio'!B19</f>
        <v>0.06853333333333332</v>
      </c>
      <c r="U25" s="38"/>
    </row>
    <row r="26" spans="9:21" ht="12.75">
      <c r="I26" s="51">
        <v>36892</v>
      </c>
      <c r="J26" s="59">
        <f>'Interés promedio'!B20</f>
        <v>0.06480000000000001</v>
      </c>
      <c r="U26" s="38"/>
    </row>
    <row r="27" spans="9:21" ht="12.75">
      <c r="I27" s="51">
        <v>36923</v>
      </c>
      <c r="J27" s="59">
        <f>'Interés promedio'!B21</f>
        <v>0.06261596248279733</v>
      </c>
      <c r="U27" s="38"/>
    </row>
    <row r="28" spans="9:21" ht="12.75">
      <c r="I28" s="51">
        <v>36951</v>
      </c>
      <c r="J28" s="59">
        <f>'Interés promedio'!B22</f>
        <v>0.05973333333333334</v>
      </c>
      <c r="U28" s="38"/>
    </row>
    <row r="29" spans="9:21" ht="12.75">
      <c r="I29" s="51">
        <v>36982</v>
      </c>
      <c r="J29" s="59">
        <f>'Interés promedio'!B23</f>
        <v>0.057600000000000005</v>
      </c>
      <c r="U29" s="38"/>
    </row>
    <row r="30" spans="9:21" ht="12.75">
      <c r="I30" s="51">
        <v>37012</v>
      </c>
      <c r="J30" s="59">
        <f>'Interés promedio'!B24</f>
        <v>0.05653333333333333</v>
      </c>
      <c r="U30" s="38"/>
    </row>
    <row r="31" spans="9:21" ht="12.75">
      <c r="I31" s="51">
        <v>37043</v>
      </c>
      <c r="J31" s="59">
        <f>'Interés promedio'!B25</f>
        <v>0.055</v>
      </c>
      <c r="U31" s="38"/>
    </row>
    <row r="32" spans="9:21" ht="12.75">
      <c r="I32" s="51">
        <v>37073</v>
      </c>
      <c r="J32" s="59">
        <f>'Interés promedio'!B26</f>
        <v>0.0562</v>
      </c>
      <c r="U32" s="38"/>
    </row>
    <row r="33" spans="9:21" ht="12.75">
      <c r="I33" s="51">
        <v>37104</v>
      </c>
      <c r="J33" s="59">
        <f>'Interés promedio'!B27</f>
        <v>0.07179999999999999</v>
      </c>
      <c r="U33" s="38"/>
    </row>
    <row r="34" spans="9:21" ht="12.75">
      <c r="I34" s="51">
        <v>37135</v>
      </c>
      <c r="J34" s="59">
        <f>'Interés promedio'!B28</f>
        <v>0.067</v>
      </c>
      <c r="U34" s="38"/>
    </row>
    <row r="35" spans="9:21" ht="12.75">
      <c r="I35" s="51">
        <v>37165</v>
      </c>
      <c r="J35" s="59">
        <f>'Interés promedio'!B29</f>
        <v>0.06380000000000001</v>
      </c>
      <c r="U35" s="38"/>
    </row>
    <row r="36" spans="9:21" ht="12.75">
      <c r="I36" s="51">
        <v>37196</v>
      </c>
      <c r="J36" s="59">
        <f>'Interés promedio'!B30</f>
        <v>0.06953333333333334</v>
      </c>
      <c r="U36" s="38"/>
    </row>
    <row r="37" spans="9:21" ht="12.75">
      <c r="I37" s="51">
        <v>37226</v>
      </c>
      <c r="J37" s="59">
        <f>'Interés promedio'!B31</f>
        <v>0.07733333333333332</v>
      </c>
      <c r="U37" s="38"/>
    </row>
    <row r="38" spans="9:12" ht="12.75">
      <c r="I38" s="51">
        <v>37257</v>
      </c>
      <c r="J38" s="60"/>
      <c r="K38" s="61">
        <f>'Interés promedio'!B32</f>
        <v>0.07953333333333333</v>
      </c>
      <c r="L38" s="62">
        <f>'Interés promedio'!C32</f>
        <v>0.07313333333333334</v>
      </c>
    </row>
    <row r="39" spans="9:12" ht="12.75">
      <c r="I39" s="51">
        <v>37288</v>
      </c>
      <c r="J39" s="60"/>
      <c r="K39" s="61">
        <f>'Interés promedio'!B33</f>
        <v>0.07353333333333333</v>
      </c>
      <c r="L39" s="62">
        <f>'Interés promedio'!C33</f>
        <v>0.06733333333333333</v>
      </c>
    </row>
    <row r="40" spans="9:12" ht="12.75">
      <c r="I40" s="51">
        <v>37316</v>
      </c>
      <c r="J40" s="60"/>
      <c r="K40" s="61">
        <f>'Interés promedio'!B34</f>
        <v>0.051</v>
      </c>
      <c r="L40" s="62">
        <f>'Interés promedio'!C34</f>
        <v>0.06393333333333333</v>
      </c>
    </row>
    <row r="41" spans="9:12" ht="12.75">
      <c r="I41" s="51">
        <v>37347</v>
      </c>
      <c r="J41" s="51"/>
      <c r="K41" s="61">
        <f>'Interés promedio'!B35</f>
        <v>0.039799999999999995</v>
      </c>
      <c r="L41" s="62">
        <f>'Interés promedio'!C35</f>
        <v>0.05893333333333333</v>
      </c>
    </row>
    <row r="42" spans="9:12" ht="12.75">
      <c r="I42" s="51">
        <v>37377</v>
      </c>
      <c r="J42" s="51"/>
      <c r="K42" s="61">
        <f>'Interés promedio'!B36</f>
        <v>0.0404</v>
      </c>
      <c r="L42" s="62">
        <f>'Interés promedio'!C36</f>
        <v>0.056600000000000004</v>
      </c>
    </row>
    <row r="43" spans="9:12" ht="12.75">
      <c r="I43" s="51">
        <v>37408</v>
      </c>
      <c r="J43" s="51"/>
      <c r="K43" s="61">
        <f>'Interés promedio'!B37</f>
        <v>0.0462</v>
      </c>
      <c r="L43" s="62">
        <f>'Interés promedio'!C37</f>
        <v>0.0598</v>
      </c>
    </row>
    <row r="44" spans="9:12" ht="12.75">
      <c r="I44" s="51">
        <v>37438</v>
      </c>
      <c r="J44" s="51"/>
      <c r="K44" s="61">
        <f>'Interés promedio'!B38</f>
        <v>0.050800000000000005</v>
      </c>
      <c r="L44" s="62">
        <f>'Interés promedio'!C38</f>
        <v>0.055933333333333335</v>
      </c>
    </row>
    <row r="45" spans="9:12" ht="12.75">
      <c r="I45" s="51">
        <v>37469</v>
      </c>
      <c r="J45" s="51"/>
      <c r="K45" s="61">
        <f>'Interés promedio'!B39</f>
        <v>0.033</v>
      </c>
      <c r="L45" s="62">
        <f>'Interés promedio'!C39</f>
        <v>0.05480000000000001</v>
      </c>
    </row>
    <row r="46" spans="9:12" ht="12.75">
      <c r="I46" s="51">
        <v>37500</v>
      </c>
      <c r="J46" s="51"/>
      <c r="K46" s="61">
        <f>'Interés promedio'!B40</f>
        <v>0.024333333333333332</v>
      </c>
      <c r="L46" s="62">
        <f>'Interés promedio'!C40</f>
        <v>0.0526</v>
      </c>
    </row>
    <row r="47" spans="9:12" ht="12.75">
      <c r="I47" s="51">
        <v>37530</v>
      </c>
      <c r="J47" s="51"/>
      <c r="K47" s="61">
        <f>'Interés promedio'!B41</f>
        <v>0.023533333333333333</v>
      </c>
      <c r="L47" s="62">
        <f>'Interés promedio'!C41</f>
        <v>0.050333333333333334</v>
      </c>
    </row>
    <row r="48" spans="9:12" ht="12.75">
      <c r="I48" s="51">
        <v>37561</v>
      </c>
      <c r="J48" s="51"/>
      <c r="K48" s="61">
        <f>'Interés promedio'!B42</f>
        <v>0.0458</v>
      </c>
      <c r="L48" s="62">
        <f>'Interés promedio'!C42</f>
        <v>0.05213333333333334</v>
      </c>
    </row>
    <row r="49" spans="9:12" ht="12.75">
      <c r="I49" s="51">
        <v>37591</v>
      </c>
      <c r="J49" s="51"/>
      <c r="K49" s="61">
        <f>'Interés promedio'!B43</f>
        <v>0.054</v>
      </c>
      <c r="L49" s="62">
        <f>'Interés promedio'!C43</f>
        <v>0.05380000000000001</v>
      </c>
    </row>
    <row r="50" spans="9:12" ht="12.75">
      <c r="I50" s="51">
        <v>37622</v>
      </c>
      <c r="J50" s="51"/>
      <c r="K50" s="61">
        <f>'Interés promedio'!B44</f>
        <v>0.0504</v>
      </c>
      <c r="L50" s="62">
        <f>'Interés promedio'!C44</f>
        <v>0.06013333333333334</v>
      </c>
    </row>
    <row r="51" spans="9:12" ht="12.75">
      <c r="I51" s="51">
        <v>37653</v>
      </c>
      <c r="J51" s="51"/>
      <c r="K51" s="61">
        <f>'Interés promedio'!B45</f>
        <v>0.051</v>
      </c>
      <c r="L51" s="62">
        <f>'Interés promedio'!C45</f>
        <v>0.05859999999999999</v>
      </c>
    </row>
    <row r="52" spans="9:12" ht="12.75">
      <c r="I52" s="51">
        <v>37681</v>
      </c>
      <c r="J52" s="51"/>
      <c r="K52" s="61">
        <f>'Interés promedio'!B46</f>
        <v>0.043000000000000003</v>
      </c>
      <c r="L52" s="62">
        <f>'Interés promedio'!C46</f>
        <v>0.0582</v>
      </c>
    </row>
    <row r="53" spans="9:12" ht="12.75">
      <c r="I53" s="51">
        <v>37712</v>
      </c>
      <c r="J53" s="51"/>
      <c r="K53" s="61">
        <f>'Interés promedio'!B47</f>
        <v>0.0396</v>
      </c>
      <c r="L53" s="62">
        <f>'Interés promedio'!C47</f>
        <v>0.0692</v>
      </c>
    </row>
    <row r="54" spans="9:12" ht="12.75">
      <c r="I54" s="51">
        <v>37742</v>
      </c>
      <c r="J54" s="51"/>
      <c r="K54" s="61">
        <f>'Interés promedio'!B48</f>
        <v>0.056600000000000004</v>
      </c>
      <c r="L54" s="62">
        <f>'Interés promedio'!C48</f>
        <v>0.054400000000000004</v>
      </c>
    </row>
    <row r="55" spans="9:12" ht="12.75">
      <c r="I55" s="51">
        <v>37773</v>
      </c>
      <c r="J55" s="51"/>
      <c r="K55" s="61">
        <f>'Interés promedio'!B49</f>
        <v>0.064</v>
      </c>
      <c r="L55" s="62">
        <f>'Interés promedio'!C49</f>
        <v>0.0552</v>
      </c>
    </row>
    <row r="56" spans="9:12" ht="12.75">
      <c r="I56" s="51">
        <v>37803</v>
      </c>
      <c r="J56" s="51"/>
      <c r="K56" s="61">
        <f>'Interés promedio'!B50</f>
        <v>0.053200000000000004</v>
      </c>
      <c r="L56" s="62">
        <f>'Interés promedio'!C50</f>
        <v>0.055</v>
      </c>
    </row>
    <row r="57" spans="9:12" ht="12.75">
      <c r="I57" s="51">
        <v>37834</v>
      </c>
      <c r="J57" s="51"/>
      <c r="K57" s="61">
        <f>'Interés promedio'!B51</f>
        <v>0.0514</v>
      </c>
      <c r="L57" s="62">
        <f>'Interés promedio'!C51</f>
        <v>0.053</v>
      </c>
    </row>
    <row r="58" spans="9:12" ht="12.75">
      <c r="I58" s="51">
        <v>37865</v>
      </c>
      <c r="J58" s="51"/>
      <c r="K58" s="61">
        <f>'Interés promedio'!B52</f>
        <v>0.0444</v>
      </c>
      <c r="L58" s="62">
        <f>'Interés promedio'!C52</f>
        <v>0.050800000000000005</v>
      </c>
    </row>
    <row r="59" spans="9:12" ht="12.75">
      <c r="I59" s="51">
        <v>37895</v>
      </c>
      <c r="J59" s="51"/>
      <c r="K59" s="61">
        <f>'Interés promedio'!B53</f>
        <v>0.048600000000000004</v>
      </c>
      <c r="L59" s="62">
        <f>'Interés promedio'!C53</f>
        <v>0.0516</v>
      </c>
    </row>
    <row r="60" spans="9:14" ht="12.75">
      <c r="I60" s="51">
        <v>37926</v>
      </c>
      <c r="J60" s="51"/>
      <c r="K60" s="61">
        <f>'Interés promedio'!B54</f>
        <v>0.056799999999999996</v>
      </c>
      <c r="L60" s="62"/>
      <c r="M60" s="61">
        <f>'Interés promedio'!C54</f>
        <v>0.057788313605890596</v>
      </c>
      <c r="N60" s="61">
        <f>'Interés promedio'!D54</f>
        <v>0.052983948782932604</v>
      </c>
    </row>
    <row r="61" spans="9:14" ht="12.75">
      <c r="I61" s="51">
        <v>37956</v>
      </c>
      <c r="J61" s="51"/>
      <c r="K61" s="61">
        <f>'Interés promedio'!B55</f>
        <v>0.0446</v>
      </c>
      <c r="L61" s="62"/>
      <c r="M61" s="61">
        <f>'Interés promedio'!C55</f>
        <v>0.06</v>
      </c>
      <c r="N61" s="61">
        <f>'Interés promedio'!D55</f>
        <v>0.050800000000000005</v>
      </c>
    </row>
    <row r="62" spans="9:14" ht="12.75">
      <c r="I62" s="51">
        <v>37987</v>
      </c>
      <c r="J62" s="51"/>
      <c r="K62" s="61">
        <f>'Interés promedio'!B56</f>
        <v>0.0546</v>
      </c>
      <c r="L62" s="62"/>
      <c r="M62" s="61">
        <f>'Interés promedio'!C56</f>
        <v>0.0626</v>
      </c>
      <c r="N62" s="61">
        <f>'Interés promedio'!D56</f>
        <v>0.054</v>
      </c>
    </row>
    <row r="63" spans="9:14" ht="12.75">
      <c r="I63" s="51">
        <v>38018</v>
      </c>
      <c r="J63" s="51"/>
      <c r="K63" s="61">
        <f>'Interés promedio'!B57</f>
        <v>0.0474</v>
      </c>
      <c r="L63" s="62"/>
      <c r="M63" s="61">
        <f>'Interés promedio'!C57</f>
        <v>0.06480000000000001</v>
      </c>
      <c r="N63" s="61">
        <f>'Interés promedio'!D57</f>
        <v>0.05279999999999999</v>
      </c>
    </row>
    <row r="64" spans="9:14" ht="12.75">
      <c r="I64" s="51">
        <v>38047</v>
      </c>
      <c r="J64" s="51"/>
      <c r="K64" s="61">
        <f>'Interés promedio'!B58</f>
        <v>0.04</v>
      </c>
      <c r="L64" s="62"/>
      <c r="M64" s="61">
        <f>'Interés promedio'!C58</f>
        <v>0.0662</v>
      </c>
      <c r="N64" s="61">
        <f>'Interés promedio'!D58</f>
        <v>0.0444</v>
      </c>
    </row>
    <row r="65" spans="9:14" ht="12.75">
      <c r="I65" s="51">
        <v>38078</v>
      </c>
      <c r="J65" s="51"/>
      <c r="K65" s="61">
        <f>'Interés promedio'!B59</f>
        <v>0.036000000000000004</v>
      </c>
      <c r="L65" s="62"/>
      <c r="M65" s="61">
        <f>'Interés promedio'!C59</f>
        <v>0.06239999999999999</v>
      </c>
      <c r="N65" s="61">
        <f>'Interés promedio'!D59</f>
        <v>0.045</v>
      </c>
    </row>
    <row r="66" spans="9:14" ht="12.75">
      <c r="I66" s="51">
        <v>38108</v>
      </c>
      <c r="J66" s="51"/>
      <c r="K66" s="61">
        <f>'Interés promedio'!B60</f>
        <v>0.0386</v>
      </c>
      <c r="L66" s="62"/>
      <c r="M66" s="61">
        <f>'Interés promedio'!C60</f>
        <v>0.062000000000000006</v>
      </c>
      <c r="N66" s="61">
        <f>'Interés promedio'!D60</f>
        <v>0.048999999999999995</v>
      </c>
    </row>
    <row r="67" spans="9:14" ht="12.75">
      <c r="I67" s="51">
        <v>38139</v>
      </c>
      <c r="J67" s="51"/>
      <c r="K67" s="61">
        <f>'Interés promedio'!B61</f>
        <v>0.0492</v>
      </c>
      <c r="L67" s="62"/>
      <c r="M67" s="61">
        <f>'Interés promedio'!C61</f>
        <v>0.0588</v>
      </c>
      <c r="N67" s="61">
        <f>'Interés promedio'!D61</f>
        <v>0.0458</v>
      </c>
    </row>
    <row r="68" spans="9:14" ht="12.75">
      <c r="I68" s="51">
        <v>38169</v>
      </c>
      <c r="J68" s="51"/>
      <c r="K68" s="61">
        <f>'Interés promedio'!B62</f>
        <v>0.045399999999999996</v>
      </c>
      <c r="L68" s="62"/>
      <c r="M68" s="61">
        <f>'Interés promedio'!C62</f>
        <v>0.0574</v>
      </c>
      <c r="N68" s="61">
        <f>'Interés promedio'!D62</f>
        <v>0.0448</v>
      </c>
    </row>
    <row r="69" spans="9:14" ht="12.75">
      <c r="I69" s="51">
        <v>38200</v>
      </c>
      <c r="J69" s="51"/>
      <c r="K69" s="61">
        <f>'Interés promedio'!B63</f>
        <v>0.049600000000000005</v>
      </c>
      <c r="L69" s="62"/>
      <c r="M69" s="61">
        <f>'Interés promedio'!C63</f>
        <v>0.057600000000000005</v>
      </c>
      <c r="N69" s="61">
        <f>'Interés promedio'!D63</f>
        <v>0.0464</v>
      </c>
    </row>
    <row r="70" spans="9:14" ht="12.75">
      <c r="I70" s="51">
        <v>38231</v>
      </c>
      <c r="J70" s="51"/>
      <c r="K70" s="61">
        <f>'Interés promedio'!B64</f>
        <v>0.051199999999999996</v>
      </c>
      <c r="L70" s="62"/>
      <c r="M70" s="61">
        <f>'Interés promedio'!C64</f>
        <v>0.058600000000000006</v>
      </c>
      <c r="N70" s="61">
        <f>'Interés promedio'!D64</f>
        <v>0.046000000000000006</v>
      </c>
    </row>
    <row r="71" spans="9:14" ht="12.75">
      <c r="I71" s="51">
        <v>38261</v>
      </c>
      <c r="J71" s="51"/>
      <c r="K71" s="61">
        <f>'Interés promedio'!B65</f>
        <v>0.05</v>
      </c>
      <c r="L71" s="62"/>
      <c r="M71" s="61">
        <f>'Interés promedio'!C65</f>
        <v>0.0592</v>
      </c>
      <c r="N71" s="61">
        <f>'Interés promedio'!D65</f>
        <v>0.044199999999999996</v>
      </c>
    </row>
    <row r="72" spans="1:14" ht="15.75" customHeight="1">
      <c r="A72" s="136"/>
      <c r="B72" s="136"/>
      <c r="C72" s="136"/>
      <c r="D72" s="136"/>
      <c r="E72" s="136"/>
      <c r="F72" s="136"/>
      <c r="G72" s="136"/>
      <c r="H72" s="67"/>
      <c r="I72" s="51">
        <v>38292</v>
      </c>
      <c r="J72" s="51"/>
      <c r="K72" s="61">
        <f>'Interés promedio'!B66</f>
        <v>0.048999999999999995</v>
      </c>
      <c r="L72" s="62"/>
      <c r="M72" s="61">
        <f>'Interés promedio'!C66</f>
        <v>0.056</v>
      </c>
      <c r="N72" s="61">
        <f>'Interés promedio'!D66</f>
        <v>0.0464</v>
      </c>
    </row>
    <row r="73" spans="1:14" ht="15.75" customHeight="1">
      <c r="A73" s="132"/>
      <c r="B73" s="132"/>
      <c r="C73" s="132"/>
      <c r="D73" s="132"/>
      <c r="E73" s="132"/>
      <c r="F73" s="132"/>
      <c r="G73" s="132"/>
      <c r="H73" s="68"/>
      <c r="I73" s="51">
        <v>38322</v>
      </c>
      <c r="J73" s="51"/>
      <c r="K73" s="61">
        <f>'Interés promedio'!B67</f>
        <v>0.047999999999999994</v>
      </c>
      <c r="L73" s="62"/>
      <c r="M73" s="61">
        <f>'Interés promedio'!C67</f>
        <v>0.0578</v>
      </c>
      <c r="N73" s="61">
        <f>'Interés promedio'!D67</f>
        <v>0.0474</v>
      </c>
    </row>
    <row r="74" spans="9:14" ht="12.75">
      <c r="I74" s="51">
        <f>+'Interés promedio'!A68</f>
        <v>38353</v>
      </c>
      <c r="J74" s="51"/>
      <c r="K74" s="61">
        <f>'Interés promedio'!B68</f>
        <v>0.0553</v>
      </c>
      <c r="L74" s="62"/>
      <c r="M74" s="61">
        <f>'Interés promedio'!C68</f>
        <v>0.059</v>
      </c>
      <c r="N74" s="61">
        <f>'Interés promedio'!D68</f>
        <v>0.049</v>
      </c>
    </row>
    <row r="75" spans="9:14" ht="12.75">
      <c r="I75" s="51">
        <f>+'Interés promedio'!A69</f>
        <v>38384</v>
      </c>
      <c r="J75" s="51"/>
      <c r="K75" s="61">
        <f>'Interés promedio'!B69</f>
        <v>0.0574</v>
      </c>
      <c r="L75" s="62"/>
      <c r="M75" s="61">
        <f>'Interés promedio'!C69</f>
        <v>0.0594</v>
      </c>
      <c r="N75" s="61">
        <f>'Interés promedio'!D69</f>
        <v>0.0498</v>
      </c>
    </row>
    <row r="76" spans="1:24" ht="12.75">
      <c r="A76" s="35"/>
      <c r="B76" s="35"/>
      <c r="C76" s="35"/>
      <c r="D76" s="35"/>
      <c r="E76" s="35"/>
      <c r="F76" s="35"/>
      <c r="I76" s="51">
        <f>+'Interés promedio'!A70</f>
        <v>38412</v>
      </c>
      <c r="J76" s="51"/>
      <c r="K76" s="61">
        <f>'Interés promedio'!B70</f>
        <v>0.0602</v>
      </c>
      <c r="L76" s="62"/>
      <c r="M76" s="61">
        <f>'Interés promedio'!C70</f>
        <v>0.0624</v>
      </c>
      <c r="N76" s="61">
        <f>'Interés promedio'!D70</f>
        <v>0.0556</v>
      </c>
      <c r="T76" s="26"/>
      <c r="U76" s="26"/>
      <c r="V76" s="26"/>
      <c r="W76" s="26"/>
      <c r="X76" s="26"/>
    </row>
    <row r="77" spans="1:24" ht="12.75">
      <c r="A77" s="46"/>
      <c r="B77" s="46"/>
      <c r="C77" s="46"/>
      <c r="D77" s="46"/>
      <c r="E77" s="46"/>
      <c r="F77" s="46"/>
      <c r="I77" s="51">
        <f>+'Interés promedio'!A71</f>
        <v>38443</v>
      </c>
      <c r="J77" s="51"/>
      <c r="K77" s="61">
        <f>'Interés promedio'!B71</f>
        <v>0.0552</v>
      </c>
      <c r="L77" s="62"/>
      <c r="M77" s="61">
        <f>'Interés promedio'!C71</f>
        <v>0.0624</v>
      </c>
      <c r="N77" s="61">
        <f>'Interés promedio'!D71</f>
        <v>0.0524</v>
      </c>
      <c r="T77" s="26"/>
      <c r="U77" s="26"/>
      <c r="V77" s="26"/>
      <c r="W77" s="26"/>
      <c r="X77" s="26"/>
    </row>
    <row r="78" spans="1:24" ht="12.75">
      <c r="A78" s="46"/>
      <c r="B78" s="46"/>
      <c r="C78" s="46"/>
      <c r="D78" s="46"/>
      <c r="E78" s="46"/>
      <c r="F78" s="46"/>
      <c r="I78" s="51">
        <f>+'Interés promedio'!A72</f>
        <v>38473</v>
      </c>
      <c r="J78" s="51"/>
      <c r="K78" s="61">
        <f>'Interés promedio'!B72</f>
        <v>0.056</v>
      </c>
      <c r="L78" s="62"/>
      <c r="M78" s="61">
        <f>'Interés promedio'!C72</f>
        <v>0.0638</v>
      </c>
      <c r="N78" s="61">
        <f>'Interés promedio'!D72</f>
        <v>0.056</v>
      </c>
      <c r="T78" s="26"/>
      <c r="U78" s="26"/>
      <c r="V78" s="26"/>
      <c r="W78" s="26"/>
      <c r="X78" s="26"/>
    </row>
    <row r="79" spans="1:24" ht="12.75">
      <c r="A79" s="46"/>
      <c r="B79" s="46"/>
      <c r="C79" s="46"/>
      <c r="D79" s="46"/>
      <c r="E79" s="46"/>
      <c r="F79" s="46"/>
      <c r="I79" s="51">
        <f>+'Interés promedio'!A73</f>
        <v>38504</v>
      </c>
      <c r="J79" s="51"/>
      <c r="K79" s="61">
        <f>'Interés promedio'!B73</f>
        <v>0.0546</v>
      </c>
      <c r="L79" s="62"/>
      <c r="M79" s="61">
        <f>'Interés promedio'!C73</f>
        <v>0.0634</v>
      </c>
      <c r="N79" s="61">
        <f>'Interés promedio'!D73</f>
        <v>0.0512</v>
      </c>
      <c r="T79" s="26"/>
      <c r="U79" s="26"/>
      <c r="V79" s="26"/>
      <c r="W79" s="26"/>
      <c r="X79" s="26"/>
    </row>
    <row r="80" spans="1:24" ht="12.75">
      <c r="A80" s="46"/>
      <c r="B80" s="46"/>
      <c r="C80" s="46"/>
      <c r="D80" s="46"/>
      <c r="E80" s="46"/>
      <c r="F80" s="46"/>
      <c r="I80" s="51">
        <f>+'Interés promedio'!A74</f>
        <v>38534</v>
      </c>
      <c r="J80" s="51"/>
      <c r="K80" s="61">
        <f>'Interés promedio'!B74</f>
        <v>0.0536</v>
      </c>
      <c r="L80" s="62"/>
      <c r="M80" s="61">
        <f>'Interés promedio'!C74</f>
        <v>0.0632</v>
      </c>
      <c r="N80" s="61">
        <f>'Interés promedio'!D74</f>
        <v>0.0446</v>
      </c>
      <c r="T80" s="26"/>
      <c r="U80" s="26"/>
      <c r="V80" s="26"/>
      <c r="W80" s="26"/>
      <c r="X80" s="26"/>
    </row>
    <row r="81" spans="1:24" ht="12.75">
      <c r="A81" s="46"/>
      <c r="B81" s="46"/>
      <c r="C81" s="46"/>
      <c r="D81" s="46"/>
      <c r="E81" s="46"/>
      <c r="F81" s="46"/>
      <c r="I81" s="51">
        <f>+'Interés promedio'!A75</f>
        <v>38565</v>
      </c>
      <c r="J81" s="51"/>
      <c r="K81" s="61">
        <f>'Interés promedio'!B75</f>
        <v>0.055</v>
      </c>
      <c r="L81" s="62"/>
      <c r="M81" s="61">
        <f>'Interés promedio'!C75</f>
        <v>0.0646</v>
      </c>
      <c r="N81" s="61">
        <f>'Interés promedio'!D75</f>
        <v>0.0456</v>
      </c>
      <c r="T81" s="26"/>
      <c r="U81" s="26"/>
      <c r="V81" s="26"/>
      <c r="W81" s="26"/>
      <c r="X81" s="26"/>
    </row>
    <row r="82" spans="1:24" ht="12.75">
      <c r="A82" s="46"/>
      <c r="B82" s="46"/>
      <c r="C82" s="46"/>
      <c r="D82" s="46"/>
      <c r="E82" s="46"/>
      <c r="F82" s="46"/>
      <c r="I82" s="51">
        <f>+'Interés promedio'!A76</f>
        <v>38596</v>
      </c>
      <c r="J82" s="51"/>
      <c r="K82" s="61">
        <f>'Interés promedio'!B76</f>
        <v>0.0524</v>
      </c>
      <c r="L82" s="62"/>
      <c r="M82" s="61">
        <f>'Interés promedio'!C76</f>
        <v>0.0624</v>
      </c>
      <c r="N82" s="61">
        <f>'Interés promedio'!D76</f>
        <v>0.0426</v>
      </c>
      <c r="T82" s="26"/>
      <c r="U82" s="26"/>
      <c r="V82" s="26"/>
      <c r="W82" s="26"/>
      <c r="X82" s="26"/>
    </row>
    <row r="83" spans="1:24" ht="12.75">
      <c r="A83" s="46"/>
      <c r="B83" s="46"/>
      <c r="C83" s="46"/>
      <c r="D83" s="46"/>
      <c r="E83" s="46"/>
      <c r="F83" s="46"/>
      <c r="I83" s="51">
        <f>+'Interés promedio'!A77</f>
        <v>38626</v>
      </c>
      <c r="J83" s="51"/>
      <c r="K83" s="61">
        <f>'Interés promedio'!B77</f>
        <v>0.053</v>
      </c>
      <c r="L83" s="62"/>
      <c r="M83" s="61">
        <f>'Interés promedio'!C77</f>
        <v>0.0664</v>
      </c>
      <c r="N83" s="61">
        <f>'Interés promedio'!D77</f>
        <v>0.0434</v>
      </c>
      <c r="T83" s="26"/>
      <c r="U83" s="26"/>
      <c r="V83" s="26"/>
      <c r="W83" s="26"/>
      <c r="X83" s="26"/>
    </row>
    <row r="84" spans="1:24" ht="12.75">
      <c r="A84" s="46"/>
      <c r="B84" s="46"/>
      <c r="C84" s="46"/>
      <c r="D84" s="46"/>
      <c r="E84" s="46"/>
      <c r="F84" s="46"/>
      <c r="I84" s="51">
        <f>+'Interés promedio'!A78</f>
        <v>38657</v>
      </c>
      <c r="J84" s="51"/>
      <c r="K84" s="61">
        <f>'Interés promedio'!B78</f>
        <v>0.0536</v>
      </c>
      <c r="L84" s="62"/>
      <c r="M84" s="61">
        <f>'Interés promedio'!C78</f>
        <v>0.0686</v>
      </c>
      <c r="N84" s="61">
        <f>'Interés promedio'!D78</f>
        <v>0.0504</v>
      </c>
      <c r="T84" s="26"/>
      <c r="U84" s="26"/>
      <c r="V84" s="26"/>
      <c r="W84" s="26"/>
      <c r="X84" s="26"/>
    </row>
    <row r="85" spans="1:24" ht="12.75">
      <c r="A85" s="46"/>
      <c r="B85" s="46"/>
      <c r="C85" s="46"/>
      <c r="D85" s="46"/>
      <c r="E85" s="46"/>
      <c r="F85" s="46"/>
      <c r="I85" s="51">
        <f>+'Interés promedio'!A79</f>
        <v>38687</v>
      </c>
      <c r="J85" s="51"/>
      <c r="K85" s="61">
        <f>'Interés promedio'!B79</f>
        <v>0.0656</v>
      </c>
      <c r="L85" s="62"/>
      <c r="M85" s="61">
        <f>'Interés promedio'!C79</f>
        <v>0.0704</v>
      </c>
      <c r="N85" s="61">
        <f>'Interés promedio'!D79</f>
        <v>0.0562</v>
      </c>
      <c r="T85" s="26"/>
      <c r="U85" s="26"/>
      <c r="V85" s="26"/>
      <c r="W85" s="26"/>
      <c r="X85" s="26"/>
    </row>
    <row r="86" spans="1:24" ht="12.75">
      <c r="A86" s="46"/>
      <c r="B86" s="46"/>
      <c r="C86" s="46"/>
      <c r="D86" s="46"/>
      <c r="E86" s="46"/>
      <c r="F86" s="46"/>
      <c r="I86" s="51">
        <f>+'Interés promedio'!A80</f>
        <v>38718</v>
      </c>
      <c r="J86" s="51"/>
      <c r="K86" s="61">
        <f>'Interés promedio'!B80</f>
        <v>0.0706</v>
      </c>
      <c r="L86" s="62"/>
      <c r="M86" s="61">
        <f>'Interés promedio'!C80</f>
        <v>0.0798</v>
      </c>
      <c r="N86" s="61">
        <f>'Interés promedio'!D80</f>
        <v>0.0602</v>
      </c>
      <c r="T86" s="26"/>
      <c r="U86" s="26"/>
      <c r="V86" s="26"/>
      <c r="W86" s="26"/>
      <c r="X86" s="26"/>
    </row>
    <row r="87" spans="1:32" ht="12.75">
      <c r="A87" s="46"/>
      <c r="B87" s="46"/>
      <c r="C87" s="46"/>
      <c r="D87" s="46"/>
      <c r="E87" s="46"/>
      <c r="F87" s="46"/>
      <c r="I87" s="51">
        <f>+'Interés promedio'!A81</f>
        <v>38749</v>
      </c>
      <c r="K87" s="61">
        <f>'Interés promedio'!B81</f>
        <v>0.073</v>
      </c>
      <c r="L87" s="63"/>
      <c r="M87" s="61">
        <f>'Interés promedio'!C81</f>
        <v>0.0828</v>
      </c>
      <c r="N87" s="61">
        <f>'Interés promedio'!D81</f>
        <v>0.0604</v>
      </c>
      <c r="T87" s="26"/>
      <c r="U87" s="26"/>
      <c r="V87" s="26"/>
      <c r="W87" s="26"/>
      <c r="X87" s="26"/>
      <c r="AF87" s="26"/>
    </row>
    <row r="88" spans="1:32" ht="13.5" customHeight="1">
      <c r="A88" s="46"/>
      <c r="B88" s="48"/>
      <c r="C88" s="48"/>
      <c r="D88" s="48"/>
      <c r="E88" s="48"/>
      <c r="F88" s="48"/>
      <c r="G88" s="48"/>
      <c r="H88" s="50"/>
      <c r="I88" s="51">
        <f>+'Interés promedio'!A82</f>
        <v>38777</v>
      </c>
      <c r="K88" s="61">
        <f>'Interés promedio'!B82</f>
        <v>0.0704</v>
      </c>
      <c r="L88" s="63"/>
      <c r="M88" s="61">
        <f>'Interés promedio'!C82</f>
        <v>0.08</v>
      </c>
      <c r="N88" s="61">
        <f>'Interés promedio'!D82</f>
        <v>0.059</v>
      </c>
      <c r="T88" s="26"/>
      <c r="U88" s="26"/>
      <c r="V88" s="26"/>
      <c r="W88" s="26"/>
      <c r="X88" s="26"/>
      <c r="AF88" s="26"/>
    </row>
    <row r="89" spans="1:32" ht="12.75">
      <c r="A89" s="46"/>
      <c r="B89" s="46"/>
      <c r="C89" s="46"/>
      <c r="D89" s="46"/>
      <c r="E89" s="46"/>
      <c r="F89" s="46"/>
      <c r="I89" s="51">
        <f>+'Interés promedio'!A83</f>
        <v>38808</v>
      </c>
      <c r="K89" s="61">
        <f>'Interés promedio'!B83</f>
        <v>0.064</v>
      </c>
      <c r="L89" s="63"/>
      <c r="M89" s="61">
        <f>'Interés promedio'!C83</f>
        <v>0.077</v>
      </c>
      <c r="N89" s="61">
        <f>'Interés promedio'!D83</f>
        <v>0.056</v>
      </c>
      <c r="T89" s="26"/>
      <c r="U89" s="26"/>
      <c r="V89" s="26"/>
      <c r="W89" s="26"/>
      <c r="X89" s="26"/>
      <c r="AF89" s="26"/>
    </row>
    <row r="90" spans="1:32" ht="12.75">
      <c r="A90" s="46"/>
      <c r="B90" s="46"/>
      <c r="C90" s="46"/>
      <c r="D90" s="46"/>
      <c r="E90" s="46"/>
      <c r="F90" s="46"/>
      <c r="I90" s="51">
        <f>+'Interés promedio'!A84</f>
        <v>38838</v>
      </c>
      <c r="K90" s="61" t="str">
        <f>'Interés promedio'!B84</f>
        <v>6.56%</v>
      </c>
      <c r="M90" s="61" t="str">
        <f>'Interés promedio'!C84</f>
        <v>8.18%</v>
      </c>
      <c r="N90" s="61" t="str">
        <f>'Interés promedio'!D84</f>
        <v>5.75%</v>
      </c>
      <c r="T90" s="26"/>
      <c r="U90" s="26"/>
      <c r="V90" s="26"/>
      <c r="W90" s="26"/>
      <c r="X90" s="26"/>
      <c r="AF90" s="26"/>
    </row>
    <row r="91" spans="1:24" ht="12.75">
      <c r="A91" s="46"/>
      <c r="B91" s="46"/>
      <c r="C91" s="46"/>
      <c r="D91" s="46"/>
      <c r="E91" s="46"/>
      <c r="F91" s="46"/>
      <c r="I91" s="51">
        <f>+'Interés promedio'!A85</f>
        <v>38869</v>
      </c>
      <c r="K91" s="61">
        <f>'Interés promedio'!B85</f>
        <v>0.0578</v>
      </c>
      <c r="M91" s="61">
        <f>'Interés promedio'!C85</f>
        <v>0.0738</v>
      </c>
      <c r="N91" s="61">
        <f>'Interés promedio'!D85</f>
        <v>0.0532</v>
      </c>
      <c r="T91" s="26"/>
      <c r="U91" s="26"/>
      <c r="V91" s="26"/>
      <c r="W91" s="26"/>
      <c r="X91" s="26"/>
    </row>
    <row r="92" spans="1:24" ht="12.75">
      <c r="A92" s="46"/>
      <c r="B92" s="46"/>
      <c r="C92" s="46"/>
      <c r="D92" s="46"/>
      <c r="E92" s="46"/>
      <c r="F92" s="46"/>
      <c r="I92" s="51">
        <f>+'Interés promedio'!A86</f>
        <v>38899</v>
      </c>
      <c r="K92" s="61">
        <f>'Interés promedio'!B86</f>
        <v>0.0646</v>
      </c>
      <c r="M92" s="61">
        <f>'Interés promedio'!C86</f>
        <v>0.0804</v>
      </c>
      <c r="N92" s="61">
        <f>'Interés promedio'!D86</f>
        <v>0.0542</v>
      </c>
      <c r="T92" s="26"/>
      <c r="U92" s="26"/>
      <c r="V92" s="26"/>
      <c r="W92" s="26"/>
      <c r="X92" s="26"/>
    </row>
    <row r="93" spans="1:24" ht="12.75">
      <c r="A93" s="46"/>
      <c r="B93" s="46"/>
      <c r="C93" s="46"/>
      <c r="D93" s="46"/>
      <c r="E93" s="46"/>
      <c r="F93" s="46"/>
      <c r="I93" s="51">
        <f>+'Interés promedio'!A87</f>
        <v>38930</v>
      </c>
      <c r="K93" s="61">
        <f>'Interés promedio'!B87</f>
        <v>0.0604</v>
      </c>
      <c r="L93" s="63"/>
      <c r="M93" s="61">
        <f>'Interés promedio'!C87</f>
        <v>0.0756</v>
      </c>
      <c r="N93" s="61">
        <f>'Interés promedio'!D87</f>
        <v>0.0512</v>
      </c>
      <c r="T93" s="26"/>
      <c r="U93" s="26"/>
      <c r="V93" s="26"/>
      <c r="W93" s="26"/>
      <c r="X93" s="26"/>
    </row>
    <row r="94" spans="1:24" ht="12.75">
      <c r="A94" s="46"/>
      <c r="B94" s="46"/>
      <c r="C94" s="46"/>
      <c r="D94" s="46"/>
      <c r="E94" s="46"/>
      <c r="F94" s="46"/>
      <c r="I94" s="51">
        <f>+'Interés promedio'!A88</f>
        <v>38961</v>
      </c>
      <c r="K94" s="61">
        <f>'Interés promedio'!B88</f>
        <v>0.0548</v>
      </c>
      <c r="M94" s="61">
        <f>'Interés promedio'!C88</f>
        <v>0.0738</v>
      </c>
      <c r="N94" s="61">
        <f>'Interés promedio'!D88</f>
        <v>0.0512</v>
      </c>
      <c r="T94" s="26"/>
      <c r="U94" s="26"/>
      <c r="V94" s="26"/>
      <c r="W94" s="26"/>
      <c r="X94" s="26"/>
    </row>
    <row r="95" spans="1:24" ht="12.75">
      <c r="A95" s="46"/>
      <c r="B95" s="46"/>
      <c r="C95" s="46"/>
      <c r="D95" s="46"/>
      <c r="E95" s="46"/>
      <c r="F95" s="46"/>
      <c r="I95" s="51">
        <f>+'Interés promedio'!A89</f>
        <v>38991</v>
      </c>
      <c r="K95" s="61">
        <f>'Interés promedio'!B89</f>
        <v>0.0638</v>
      </c>
      <c r="M95" s="61">
        <f>'Interés promedio'!C89</f>
        <v>0.0688</v>
      </c>
      <c r="N95" s="61">
        <f>'Interés promedio'!D89</f>
        <v>0.0498</v>
      </c>
      <c r="T95" s="26"/>
      <c r="U95" s="26"/>
      <c r="V95" s="26"/>
      <c r="W95" s="26"/>
      <c r="X95" s="26"/>
    </row>
    <row r="96" spans="1:24" ht="12.75">
      <c r="A96" s="46"/>
      <c r="B96" s="46"/>
      <c r="C96" s="46"/>
      <c r="D96" s="46"/>
      <c r="E96" s="46"/>
      <c r="F96" s="46"/>
      <c r="I96" s="51">
        <f>+'Interés promedio'!A90</f>
        <v>39022</v>
      </c>
      <c r="K96" s="61">
        <f>'Interés promedio'!B90</f>
        <v>0.0724</v>
      </c>
      <c r="M96" s="61">
        <f>'Interés promedio'!C90</f>
        <v>0.0712</v>
      </c>
      <c r="N96" s="61">
        <f>'Interés promedio'!D90</f>
        <v>0.0532</v>
      </c>
      <c r="O96" s="52"/>
      <c r="T96" s="26"/>
      <c r="U96" s="26"/>
      <c r="V96" s="26"/>
      <c r="W96" s="26"/>
      <c r="X96" s="26"/>
    </row>
    <row r="97" spans="1:32" ht="12.75">
      <c r="A97" s="46"/>
      <c r="B97" s="46"/>
      <c r="C97" s="46"/>
      <c r="D97" s="46"/>
      <c r="E97" s="46"/>
      <c r="F97" s="46"/>
      <c r="I97" s="51">
        <f>+'Interés promedio'!A91</f>
        <v>39052</v>
      </c>
      <c r="K97" s="61">
        <f>'Interés promedio'!B91</f>
        <v>0.0728</v>
      </c>
      <c r="M97" s="61">
        <f>'Interés promedio'!C91</f>
        <v>0.0706</v>
      </c>
      <c r="N97" s="61">
        <f>'Interés promedio'!D91</f>
        <v>0.051</v>
      </c>
      <c r="O97" s="52"/>
      <c r="T97" s="26"/>
      <c r="U97" s="26"/>
      <c r="V97" s="26"/>
      <c r="W97" s="26"/>
      <c r="X97" s="26"/>
      <c r="AF97" s="26"/>
    </row>
    <row r="98" spans="1:24" ht="12.75">
      <c r="A98" s="46"/>
      <c r="B98" s="46"/>
      <c r="C98" s="46"/>
      <c r="D98" s="46"/>
      <c r="E98" s="46"/>
      <c r="F98" s="46"/>
      <c r="I98" s="51">
        <f>+'Interés promedio'!A92</f>
        <v>39083</v>
      </c>
      <c r="K98" s="61">
        <f>'Interés promedio'!B92</f>
        <v>0.061</v>
      </c>
      <c r="M98" s="61">
        <f>'Interés promedio'!C92</f>
        <v>0.0616</v>
      </c>
      <c r="N98" s="61">
        <f>'Interés promedio'!D92</f>
        <v>0.0464</v>
      </c>
      <c r="T98" s="26"/>
      <c r="U98" s="26"/>
      <c r="V98" s="26"/>
      <c r="W98" s="26"/>
      <c r="X98" s="26"/>
    </row>
    <row r="99" spans="1:24" ht="12.75">
      <c r="A99" s="46"/>
      <c r="B99" s="46"/>
      <c r="C99" s="46"/>
      <c r="D99" s="46"/>
      <c r="E99" s="46"/>
      <c r="F99" s="46"/>
      <c r="I99" s="51">
        <f>+'Interés promedio'!A93</f>
        <v>39114</v>
      </c>
      <c r="K99" s="61">
        <f>'Interés promedio'!B93</f>
        <v>0.06</v>
      </c>
      <c r="M99" s="61">
        <f>'Interés promedio'!C93</f>
        <v>0.06</v>
      </c>
      <c r="N99" s="61">
        <f>'Interés promedio'!D93</f>
        <v>0.047</v>
      </c>
      <c r="T99" s="26"/>
      <c r="U99" s="26"/>
      <c r="V99" s="26"/>
      <c r="W99" s="26"/>
      <c r="X99" s="26"/>
    </row>
    <row r="100" spans="1:24" ht="12.75">
      <c r="A100" s="46"/>
      <c r="B100" s="46"/>
      <c r="C100" s="46"/>
      <c r="D100" s="46"/>
      <c r="E100" s="46"/>
      <c r="F100" s="46"/>
      <c r="I100" s="51">
        <f>+'Interés promedio'!A94</f>
        <v>39142</v>
      </c>
      <c r="K100" s="61">
        <f>'Interés promedio'!B94</f>
        <v>0.059</v>
      </c>
      <c r="M100" s="61">
        <f>'Interés promedio'!C94</f>
        <v>0.0588</v>
      </c>
      <c r="N100" s="61">
        <f>'Interés promedio'!D94</f>
        <v>0.0444</v>
      </c>
      <c r="T100" s="26"/>
      <c r="U100" s="26"/>
      <c r="V100" s="26"/>
      <c r="W100" s="26"/>
      <c r="X100" s="26"/>
    </row>
    <row r="101" spans="1:24" ht="12.75">
      <c r="A101" s="46"/>
      <c r="B101" s="46"/>
      <c r="C101" s="46"/>
      <c r="D101" s="46"/>
      <c r="E101" s="46"/>
      <c r="F101" s="46"/>
      <c r="I101" s="51">
        <f>+'Interés promedio'!A95</f>
        <v>39173</v>
      </c>
      <c r="K101" s="61">
        <f>'Interés promedio'!B95</f>
        <v>0.0568</v>
      </c>
      <c r="M101" s="61">
        <f>'Interés promedio'!C95</f>
        <v>0.0548</v>
      </c>
      <c r="N101" s="61">
        <f>'Interés promedio'!D95</f>
        <v>0.0456</v>
      </c>
      <c r="T101" s="26"/>
      <c r="U101" s="26"/>
      <c r="V101" s="26"/>
      <c r="W101" s="26"/>
      <c r="X101" s="26"/>
    </row>
    <row r="102" spans="1:24" ht="12.75">
      <c r="A102" s="46"/>
      <c r="B102" s="46"/>
      <c r="C102" s="46"/>
      <c r="D102" s="46"/>
      <c r="E102" s="46"/>
      <c r="F102" s="46"/>
      <c r="I102" s="51">
        <f>+'Interés promedio'!A96</f>
        <v>39203</v>
      </c>
      <c r="K102" s="61">
        <f>'Interés promedio'!B96</f>
        <v>0.0528</v>
      </c>
      <c r="M102" s="61">
        <f>'Interés promedio'!C96</f>
        <v>0.0526</v>
      </c>
      <c r="N102" s="61">
        <f>'Interés promedio'!D96</f>
        <v>0.0422</v>
      </c>
      <c r="T102" s="26"/>
      <c r="U102" s="26"/>
      <c r="V102" s="26"/>
      <c r="W102" s="26"/>
      <c r="X102" s="26"/>
    </row>
    <row r="103" spans="1:24" ht="14.25" customHeight="1">
      <c r="A103" s="134"/>
      <c r="B103" s="134"/>
      <c r="C103" s="134"/>
      <c r="D103" s="134"/>
      <c r="E103" s="134"/>
      <c r="F103" s="134"/>
      <c r="G103" s="134"/>
      <c r="H103" s="67"/>
      <c r="I103" s="51">
        <f>+'Interés promedio'!A97</f>
        <v>39234</v>
      </c>
      <c r="K103" s="61">
        <f>'Interés promedio'!B97</f>
        <v>0.0462</v>
      </c>
      <c r="M103" s="61">
        <f>'Interés promedio'!C97</f>
        <v>0.051</v>
      </c>
      <c r="N103" s="61">
        <f>'Interés promedio'!D97</f>
        <v>0.0424</v>
      </c>
      <c r="T103" s="26"/>
      <c r="U103" s="26"/>
      <c r="V103" s="26"/>
      <c r="W103" s="26"/>
      <c r="X103" s="26"/>
    </row>
    <row r="104" spans="1:24" ht="12" customHeight="1">
      <c r="A104" s="134"/>
      <c r="B104" s="134"/>
      <c r="C104" s="134"/>
      <c r="D104" s="134"/>
      <c r="E104" s="134"/>
      <c r="F104" s="134"/>
      <c r="G104" s="134"/>
      <c r="H104" s="67"/>
      <c r="I104" s="51">
        <f>+'Interés promedio'!A98</f>
        <v>39264</v>
      </c>
      <c r="K104" s="61">
        <f>'Interés promedio'!B98</f>
        <v>0.046</v>
      </c>
      <c r="M104" s="61">
        <f>'Interés promedio'!C98</f>
        <v>0.0526</v>
      </c>
      <c r="N104" s="61">
        <f>'Interés promedio'!D98</f>
        <v>0.0418</v>
      </c>
      <c r="T104" s="26"/>
      <c r="U104" s="26"/>
      <c r="V104" s="26"/>
      <c r="W104" s="26"/>
      <c r="X104" s="26"/>
    </row>
    <row r="105" spans="1:24" ht="12.75">
      <c r="A105" s="135"/>
      <c r="B105" s="135"/>
      <c r="C105" s="135"/>
      <c r="D105" s="135"/>
      <c r="E105" s="135"/>
      <c r="F105" s="135"/>
      <c r="G105" s="135"/>
      <c r="H105" s="68"/>
      <c r="I105" s="51">
        <f>+'Interés promedio'!A99</f>
        <v>39295</v>
      </c>
      <c r="K105" s="61">
        <f>'Interés promedio'!B99</f>
        <v>0.0462</v>
      </c>
      <c r="M105" s="61">
        <f>'Interés promedio'!C99</f>
        <v>0.0548</v>
      </c>
      <c r="N105" s="61">
        <f>'Interés promedio'!D99</f>
        <v>0.0434</v>
      </c>
      <c r="T105" s="26"/>
      <c r="U105" s="26"/>
      <c r="V105" s="26"/>
      <c r="W105" s="26"/>
      <c r="X105" s="26"/>
    </row>
    <row r="106" spans="1:24" ht="12.75">
      <c r="A106" s="46"/>
      <c r="B106" s="46"/>
      <c r="C106" s="46"/>
      <c r="D106" s="46"/>
      <c r="E106" s="46"/>
      <c r="F106" s="46"/>
      <c r="H106" s="64"/>
      <c r="I106" s="51">
        <f>+'Interés promedio'!A100</f>
        <v>39326</v>
      </c>
      <c r="J106" s="64"/>
      <c r="K106" s="61">
        <f>'Interés promedio'!B100</f>
        <v>0.0422</v>
      </c>
      <c r="L106" s="52"/>
      <c r="M106" s="61">
        <f>'Interés promedio'!C100</f>
        <v>0.0538</v>
      </c>
      <c r="N106" s="61">
        <f>'Interés promedio'!D100</f>
        <v>0.0424</v>
      </c>
      <c r="T106" s="26"/>
      <c r="U106" s="26"/>
      <c r="V106" s="26"/>
      <c r="W106" s="26"/>
      <c r="X106" s="26"/>
    </row>
    <row r="107" spans="1:24" ht="12.75">
      <c r="A107" s="46"/>
      <c r="B107" s="46"/>
      <c r="C107" s="46"/>
      <c r="D107" s="46"/>
      <c r="E107" s="46"/>
      <c r="F107" s="46"/>
      <c r="H107" s="64"/>
      <c r="I107" s="51">
        <f>+'Interés promedio'!A101</f>
        <v>39356</v>
      </c>
      <c r="J107" s="64"/>
      <c r="K107" s="61">
        <f>'Interés promedio'!B101</f>
        <v>0.0418</v>
      </c>
      <c r="L107" s="52"/>
      <c r="M107" s="61">
        <f>'Interés promedio'!C101</f>
        <v>0.055</v>
      </c>
      <c r="N107" s="61">
        <f>'Interés promedio'!D101</f>
        <v>0.0432</v>
      </c>
      <c r="T107" s="26"/>
      <c r="U107" s="26"/>
      <c r="V107" s="26"/>
      <c r="W107" s="26"/>
      <c r="X107" s="26"/>
    </row>
    <row r="108" spans="1:24" ht="12.75">
      <c r="A108" s="46"/>
      <c r="B108" s="46"/>
      <c r="C108" s="46"/>
      <c r="D108" s="46"/>
      <c r="E108" s="46"/>
      <c r="F108" s="46"/>
      <c r="H108" s="64"/>
      <c r="I108" s="51">
        <f>+'Interés promedio'!A102</f>
        <v>39387</v>
      </c>
      <c r="J108" s="65"/>
      <c r="K108" s="61">
        <f>'Interés promedio'!B102</f>
        <v>0.0502</v>
      </c>
      <c r="M108" s="61">
        <f>'Interés promedio'!C102</f>
        <v>0.0546</v>
      </c>
      <c r="N108" s="61">
        <f>'Interés promedio'!D102</f>
        <v>0.046</v>
      </c>
      <c r="T108" s="26"/>
      <c r="U108" s="26"/>
      <c r="V108" s="26"/>
      <c r="W108" s="26"/>
      <c r="X108" s="26"/>
    </row>
    <row r="109" spans="1:24" ht="12.75">
      <c r="A109" s="46"/>
      <c r="B109" s="46"/>
      <c r="C109" s="46"/>
      <c r="D109" s="46"/>
      <c r="E109" s="46"/>
      <c r="F109" s="46"/>
      <c r="H109" s="64"/>
      <c r="I109" s="51">
        <f>+'Interés promedio'!A103</f>
        <v>39417</v>
      </c>
      <c r="J109" s="64"/>
      <c r="K109" s="61">
        <f>'Interés promedio'!B103</f>
        <v>0.0528</v>
      </c>
      <c r="L109" s="52"/>
      <c r="M109" s="61">
        <f>'Interés promedio'!C103</f>
        <v>0.056</v>
      </c>
      <c r="N109" s="61">
        <f>'Interés promedio'!D103</f>
        <v>0.0472</v>
      </c>
      <c r="T109" s="26"/>
      <c r="U109" s="26"/>
      <c r="V109" s="26"/>
      <c r="W109" s="26"/>
      <c r="X109" s="26"/>
    </row>
    <row r="110" spans="1:24" ht="12.75">
      <c r="A110" s="46"/>
      <c r="B110" s="46"/>
      <c r="C110" s="46"/>
      <c r="D110" s="46"/>
      <c r="E110" s="46"/>
      <c r="F110" s="46"/>
      <c r="H110" s="64"/>
      <c r="I110" s="51">
        <f>+'Interés promedio'!A104</f>
        <v>39448</v>
      </c>
      <c r="K110" s="61">
        <f>'Interés promedio'!B104</f>
        <v>0.0524</v>
      </c>
      <c r="L110" s="52"/>
      <c r="M110" s="61">
        <f>'Interés promedio'!C104</f>
        <v>0.058</v>
      </c>
      <c r="N110" s="61">
        <f>'Interés promedio'!D104</f>
        <v>0.0472</v>
      </c>
      <c r="T110" s="26"/>
      <c r="U110" s="26"/>
      <c r="V110" s="26"/>
      <c r="W110" s="26"/>
      <c r="X110" s="26"/>
    </row>
    <row r="111" spans="1:24" ht="12.75">
      <c r="A111" s="46"/>
      <c r="B111" s="46"/>
      <c r="C111" s="46"/>
      <c r="D111" s="46"/>
      <c r="E111" s="46"/>
      <c r="F111" s="46"/>
      <c r="I111" s="51">
        <f>+'Interés promedio'!A105</f>
        <v>39479</v>
      </c>
      <c r="J111" s="64"/>
      <c r="K111" s="61">
        <f>'Interés promedio'!B105</f>
        <v>0.0544</v>
      </c>
      <c r="L111" s="52"/>
      <c r="M111" s="61">
        <f>'Interés promedio'!C105</f>
        <v>0.0596</v>
      </c>
      <c r="N111" s="61">
        <f>'Interés promedio'!D105</f>
        <v>0.047</v>
      </c>
      <c r="T111" s="26"/>
      <c r="U111" s="26"/>
      <c r="V111" s="26"/>
      <c r="W111" s="26"/>
      <c r="X111" s="26"/>
    </row>
    <row r="112" spans="1:24" ht="12.75">
      <c r="A112" s="46"/>
      <c r="B112" s="46"/>
      <c r="C112" s="46"/>
      <c r="D112" s="46"/>
      <c r="E112" s="46"/>
      <c r="F112" s="46"/>
      <c r="I112" s="51">
        <f>+'Interés promedio'!A106</f>
        <v>39508</v>
      </c>
      <c r="K112" s="61">
        <f>'Interés promedio'!B106</f>
        <v>0.054</v>
      </c>
      <c r="M112" s="61">
        <f>'Interés promedio'!C106</f>
        <v>0.0598</v>
      </c>
      <c r="N112" s="61">
        <f>'Interés promedio'!D106</f>
        <v>0.0452</v>
      </c>
      <c r="T112" s="26"/>
      <c r="U112" s="26"/>
      <c r="V112" s="26"/>
      <c r="W112" s="26"/>
      <c r="X112" s="26"/>
    </row>
    <row r="113" spans="1:24" ht="12.75">
      <c r="A113" s="46"/>
      <c r="B113" s="46"/>
      <c r="C113" s="46"/>
      <c r="D113" s="46"/>
      <c r="E113" s="46"/>
      <c r="F113" s="46"/>
      <c r="I113" s="51">
        <f>+'Interés promedio'!A107</f>
        <v>39539</v>
      </c>
      <c r="K113" s="61">
        <f>'Interés promedio'!B107</f>
        <v>0.0486</v>
      </c>
      <c r="M113" s="61">
        <f>'Interés promedio'!C107</f>
        <v>0.056</v>
      </c>
      <c r="N113" s="61">
        <f>'Interés promedio'!D107</f>
        <v>0.043</v>
      </c>
      <c r="T113" s="26"/>
      <c r="U113" s="26"/>
      <c r="V113" s="26"/>
      <c r="W113" s="26"/>
      <c r="X113" s="26"/>
    </row>
    <row r="114" spans="1:24" ht="12.75">
      <c r="A114" s="46"/>
      <c r="B114" s="46"/>
      <c r="C114" s="46"/>
      <c r="D114" s="46"/>
      <c r="E114" s="46"/>
      <c r="F114" s="46"/>
      <c r="I114" s="51">
        <f>+'Interés promedio'!A108</f>
        <v>39569</v>
      </c>
      <c r="K114" s="61">
        <f>'Interés promedio'!B108</f>
        <v>0.046</v>
      </c>
      <c r="M114" s="61">
        <f>'Interés promedio'!C108</f>
        <v>0.0528</v>
      </c>
      <c r="N114" s="61">
        <f>'Interés promedio'!D108</f>
        <v>0.0424</v>
      </c>
      <c r="T114" s="26"/>
      <c r="U114" s="26"/>
      <c r="V114" s="26"/>
      <c r="W114" s="26"/>
      <c r="X114" s="26"/>
    </row>
    <row r="115" spans="1:24" ht="12.75">
      <c r="A115" s="46"/>
      <c r="B115" s="46"/>
      <c r="C115" s="46"/>
      <c r="D115" s="46"/>
      <c r="E115" s="46"/>
      <c r="F115" s="46"/>
      <c r="I115" s="51">
        <f>+'Interés promedio'!A109</f>
        <v>39600</v>
      </c>
      <c r="K115" s="61">
        <f>'Interés promedio'!B109</f>
        <v>0.046</v>
      </c>
      <c r="M115" s="61">
        <f>'Interés promedio'!C109</f>
        <v>0.0534</v>
      </c>
      <c r="N115" s="61">
        <f>'Interés promedio'!D109</f>
        <v>0.0426</v>
      </c>
      <c r="T115" s="26"/>
      <c r="U115" s="26"/>
      <c r="V115" s="26"/>
      <c r="W115" s="26"/>
      <c r="X115" s="26"/>
    </row>
    <row r="116" spans="1:24" ht="12.75">
      <c r="A116" s="46"/>
      <c r="B116" s="46"/>
      <c r="C116" s="46"/>
      <c r="D116" s="46"/>
      <c r="E116" s="46"/>
      <c r="F116" s="46"/>
      <c r="I116" s="51">
        <f>+'Interés promedio'!A110</f>
        <v>39630</v>
      </c>
      <c r="K116" s="61">
        <f>'Interés promedio'!B110</f>
        <v>0.0428</v>
      </c>
      <c r="M116" s="61">
        <f>'Interés promedio'!C110</f>
        <v>0.0566</v>
      </c>
      <c r="N116" s="61">
        <f>'Interés promedio'!D110</f>
        <v>0.0426</v>
      </c>
      <c r="T116" s="26"/>
      <c r="U116" s="26"/>
      <c r="V116" s="26"/>
      <c r="W116" s="26"/>
      <c r="X116" s="26"/>
    </row>
    <row r="117" spans="1:24" ht="12.75">
      <c r="A117" s="46"/>
      <c r="B117" s="46"/>
      <c r="C117" s="46"/>
      <c r="D117" s="46"/>
      <c r="E117" s="46"/>
      <c r="F117" s="46"/>
      <c r="I117" s="51">
        <f>+'Interés promedio'!A111</f>
        <v>39661</v>
      </c>
      <c r="K117" s="61">
        <f>'Interés promedio'!B111</f>
        <v>0.037</v>
      </c>
      <c r="M117" s="61">
        <f>'Interés promedio'!C111</f>
        <v>0.0564</v>
      </c>
      <c r="N117" s="61">
        <f>'Interés promedio'!D111</f>
        <v>0.0426</v>
      </c>
      <c r="T117" s="26"/>
      <c r="U117" s="26"/>
      <c r="V117" s="26"/>
      <c r="W117" s="26"/>
      <c r="X117" s="26"/>
    </row>
    <row r="118" spans="1:32" ht="12.75">
      <c r="A118" s="46"/>
      <c r="B118" s="46"/>
      <c r="C118" s="46"/>
      <c r="D118" s="46"/>
      <c r="E118" s="46"/>
      <c r="F118" s="46"/>
      <c r="I118" s="51">
        <f>+'Interés promedio'!A112</f>
        <v>39692</v>
      </c>
      <c r="K118" s="61">
        <f>'Interés promedio'!B112</f>
        <v>0.04</v>
      </c>
      <c r="L118" s="52"/>
      <c r="M118" s="61">
        <f>'Interés promedio'!C112</f>
        <v>0.0566</v>
      </c>
      <c r="N118" s="61">
        <f>'Interés promedio'!D112</f>
        <v>0.047</v>
      </c>
      <c r="O118" s="52"/>
      <c r="P118" s="53"/>
      <c r="Q118" s="54"/>
      <c r="T118" s="26"/>
      <c r="U118" s="26"/>
      <c r="V118" s="26"/>
      <c r="W118" s="26"/>
      <c r="X118" s="26"/>
      <c r="AF118" s="26"/>
    </row>
    <row r="119" spans="1:24" ht="12.75">
      <c r="A119" s="46"/>
      <c r="B119" s="46"/>
      <c r="C119" s="46"/>
      <c r="D119" s="46"/>
      <c r="E119" s="46"/>
      <c r="F119" s="46"/>
      <c r="I119" s="51">
        <f>+'Interés promedio'!A113</f>
        <v>39722</v>
      </c>
      <c r="K119" s="61">
        <f>'Interés promedio'!B113</f>
        <v>0.0474</v>
      </c>
      <c r="M119" s="61">
        <f>'Interés promedio'!C113</f>
        <v>0.0604</v>
      </c>
      <c r="N119" s="61">
        <f>'Interés promedio'!D113</f>
        <v>0.0566</v>
      </c>
      <c r="T119" s="26"/>
      <c r="U119" s="26"/>
      <c r="V119" s="26"/>
      <c r="W119" s="26"/>
      <c r="X119" s="26"/>
    </row>
    <row r="120" spans="1:24" ht="12.75">
      <c r="A120" s="46"/>
      <c r="B120" s="46"/>
      <c r="C120" s="46"/>
      <c r="D120" s="46"/>
      <c r="E120" s="46"/>
      <c r="F120" s="46"/>
      <c r="I120" s="51">
        <f>+'Interés promedio'!A114</f>
        <v>39753</v>
      </c>
      <c r="K120" s="61">
        <f>'Interés promedio'!B114</f>
        <v>0.0642</v>
      </c>
      <c r="M120" s="61">
        <f>'Interés promedio'!C114</f>
        <v>0.064</v>
      </c>
      <c r="N120" s="61">
        <f>'Interés promedio'!D114</f>
        <v>0.0668</v>
      </c>
      <c r="T120" s="26"/>
      <c r="U120" s="26"/>
      <c r="V120" s="26"/>
      <c r="W120" s="26"/>
      <c r="X120" s="26"/>
    </row>
    <row r="121" spans="1:24" ht="12.75">
      <c r="A121" s="46"/>
      <c r="B121" s="46"/>
      <c r="C121" s="46"/>
      <c r="D121" s="46"/>
      <c r="E121" s="46"/>
      <c r="F121" s="46"/>
      <c r="I121" s="51">
        <f>+'Interés promedio'!A115</f>
        <v>39783</v>
      </c>
      <c r="K121" s="61">
        <f>'Interés promedio'!B115</f>
        <v>0.0768</v>
      </c>
      <c r="M121" s="61">
        <f>'Interés promedio'!C115</f>
        <v>0.065</v>
      </c>
      <c r="N121" s="61">
        <f>'Interés promedio'!D115</f>
        <v>0.0676</v>
      </c>
      <c r="T121" s="26"/>
      <c r="U121" s="26"/>
      <c r="V121" s="26"/>
      <c r="W121" s="26"/>
      <c r="X121" s="26"/>
    </row>
    <row r="122" spans="1:24" ht="12.75">
      <c r="A122" s="46"/>
      <c r="B122" s="46"/>
      <c r="C122" s="46"/>
      <c r="D122" s="46"/>
      <c r="E122" s="46"/>
      <c r="F122" s="46"/>
      <c r="I122" s="51">
        <f>+'Interés promedio'!A116</f>
        <v>39814</v>
      </c>
      <c r="K122" s="61">
        <f>'Interés promedio'!B116</f>
        <v>0.0834</v>
      </c>
      <c r="M122" s="61">
        <f>'Interés promedio'!C116</f>
        <v>0.0726</v>
      </c>
      <c r="N122" s="61">
        <f>'Interés promedio'!D116</f>
        <v>0.0704</v>
      </c>
      <c r="T122" s="26"/>
      <c r="U122" s="26"/>
      <c r="V122" s="26"/>
      <c r="W122" s="26"/>
      <c r="X122" s="26"/>
    </row>
    <row r="123" spans="1:24" ht="18">
      <c r="A123" s="134"/>
      <c r="B123" s="134"/>
      <c r="C123" s="134"/>
      <c r="D123" s="134"/>
      <c r="E123" s="134"/>
      <c r="F123" s="134"/>
      <c r="G123" s="134"/>
      <c r="H123" s="67"/>
      <c r="I123" s="51">
        <f>+'Interés promedio'!A117</f>
        <v>39845</v>
      </c>
      <c r="K123" s="61">
        <f>'Interés promedio'!B117</f>
        <v>0.0626</v>
      </c>
      <c r="M123" s="61">
        <f>'Interés promedio'!C117</f>
        <v>0.0682</v>
      </c>
      <c r="N123" s="61">
        <f>'Interés promedio'!D117</f>
        <v>0.0676</v>
      </c>
      <c r="T123" s="26"/>
      <c r="U123" s="26"/>
      <c r="V123" s="26"/>
      <c r="W123" s="26"/>
      <c r="X123" s="26"/>
    </row>
    <row r="124" spans="1:24" ht="18">
      <c r="A124" s="134"/>
      <c r="B124" s="134"/>
      <c r="C124" s="134"/>
      <c r="D124" s="134"/>
      <c r="E124" s="134"/>
      <c r="F124" s="134"/>
      <c r="G124" s="134"/>
      <c r="H124" s="67"/>
      <c r="I124" s="51">
        <f>+'Interés promedio'!A118</f>
        <v>39873</v>
      </c>
      <c r="K124" s="61">
        <f>'Interés promedio'!B118</f>
        <v>0.0468</v>
      </c>
      <c r="M124" s="61">
        <f>'Interés promedio'!C118</f>
        <v>0.0638</v>
      </c>
      <c r="N124" s="61">
        <f>'Interés promedio'!D118</f>
        <v>0.0438</v>
      </c>
      <c r="T124" s="26"/>
      <c r="U124" s="26"/>
      <c r="V124" s="26"/>
      <c r="W124" s="26"/>
      <c r="X124" s="26"/>
    </row>
    <row r="125" spans="1:24" ht="12.75">
      <c r="A125" s="135"/>
      <c r="B125" s="135"/>
      <c r="C125" s="135"/>
      <c r="D125" s="135"/>
      <c r="E125" s="135"/>
      <c r="F125" s="135"/>
      <c r="G125" s="135"/>
      <c r="H125" s="68"/>
      <c r="I125" s="51">
        <f>+'Interés promedio'!A119</f>
        <v>39904</v>
      </c>
      <c r="K125" s="61">
        <f>'Interés promedio'!B119</f>
        <v>0.038</v>
      </c>
      <c r="M125" s="61">
        <f>'Interés promedio'!C119</f>
        <v>0.0544</v>
      </c>
      <c r="N125" s="61">
        <f>'Interés promedio'!D119</f>
        <v>0.0408</v>
      </c>
      <c r="T125" s="26"/>
      <c r="U125" s="26"/>
      <c r="V125" s="26"/>
      <c r="W125" s="26"/>
      <c r="X125" s="26"/>
    </row>
    <row r="126" spans="1:19" s="26" customFormat="1" ht="12.75">
      <c r="A126" s="47"/>
      <c r="B126" s="47"/>
      <c r="C126" s="47"/>
      <c r="D126" s="47"/>
      <c r="E126" s="47"/>
      <c r="F126" s="47"/>
      <c r="G126" s="47"/>
      <c r="H126" s="69"/>
      <c r="I126" s="51">
        <f>+'Interés promedio'!A120</f>
        <v>39934</v>
      </c>
      <c r="J126" s="50"/>
      <c r="K126" s="61">
        <f>'Interés promedio'!B120</f>
        <v>0.0408</v>
      </c>
      <c r="L126" s="50"/>
      <c r="M126" s="61">
        <f>'Interés promedio'!C120</f>
        <v>0.0506</v>
      </c>
      <c r="N126" s="61">
        <f>'Interés promedio'!D120</f>
        <v>0.0424</v>
      </c>
      <c r="O126" s="53"/>
      <c r="P126" s="54"/>
      <c r="Q126" s="50"/>
      <c r="R126" s="50"/>
      <c r="S126" s="50"/>
    </row>
    <row r="127" spans="1:24" ht="12.75">
      <c r="A127" s="46"/>
      <c r="B127" s="46"/>
      <c r="C127" s="46"/>
      <c r="D127" s="46"/>
      <c r="E127" s="46"/>
      <c r="F127" s="46"/>
      <c r="I127" s="51">
        <f>+'Interés promedio'!A121</f>
        <v>39965</v>
      </c>
      <c r="K127" s="61">
        <f>'Interés promedio'!B121</f>
        <v>0.053</v>
      </c>
      <c r="M127" s="61">
        <f>'Interés promedio'!C121</f>
        <v>0.0518</v>
      </c>
      <c r="N127" s="61">
        <f>'Interés promedio'!D121</f>
        <v>0.0486</v>
      </c>
      <c r="T127" s="26"/>
      <c r="U127" s="26"/>
      <c r="V127" s="26"/>
      <c r="W127" s="26"/>
      <c r="X127" s="26"/>
    </row>
    <row r="128" spans="1:24" ht="12.75">
      <c r="A128" s="46"/>
      <c r="B128" s="46"/>
      <c r="C128" s="46"/>
      <c r="D128" s="46"/>
      <c r="E128" s="46"/>
      <c r="F128" s="46"/>
      <c r="I128" s="51">
        <f>+'Interés promedio'!A122</f>
        <v>39995</v>
      </c>
      <c r="K128" s="61">
        <f>'Interés promedio'!B122</f>
        <v>0.038</v>
      </c>
      <c r="M128" s="61">
        <f>'Interés promedio'!C122</f>
        <v>0.0518</v>
      </c>
      <c r="N128" s="61">
        <f>'Interés promedio'!D122</f>
        <v>0.0464</v>
      </c>
      <c r="T128" s="26"/>
      <c r="U128" s="26"/>
      <c r="V128" s="26"/>
      <c r="W128" s="26"/>
      <c r="X128" s="26"/>
    </row>
    <row r="129" spans="1:24" ht="12.75">
      <c r="A129" s="46"/>
      <c r="B129" s="46"/>
      <c r="C129" s="46"/>
      <c r="D129" s="46"/>
      <c r="E129" s="46"/>
      <c r="F129" s="46"/>
      <c r="I129" s="51">
        <f>+'Interés promedio'!A123</f>
        <v>40026</v>
      </c>
      <c r="K129" s="61">
        <f>'Interés promedio'!B123</f>
        <v>0.0436</v>
      </c>
      <c r="M129" s="61">
        <f>'Interés promedio'!C123</f>
        <v>0.0506</v>
      </c>
      <c r="N129" s="61">
        <f>'Interés promedio'!D123</f>
        <v>0.045</v>
      </c>
      <c r="T129" s="26"/>
      <c r="U129" s="26"/>
      <c r="V129" s="26"/>
      <c r="W129" s="26"/>
      <c r="X129" s="26"/>
    </row>
    <row r="130" spans="1:24" ht="12.75">
      <c r="A130" s="46"/>
      <c r="B130" s="46"/>
      <c r="C130" s="46"/>
      <c r="D130" s="46"/>
      <c r="E130" s="46"/>
      <c r="F130" s="46"/>
      <c r="I130" s="51">
        <f>+'Interés promedio'!A124</f>
        <v>40057</v>
      </c>
      <c r="K130" s="61">
        <f>'Interés promedio'!B124</f>
        <v>0.0374</v>
      </c>
      <c r="M130" s="61">
        <f>'Interés promedio'!C124</f>
        <v>0.0502</v>
      </c>
      <c r="N130" s="61">
        <f>'Interés promedio'!D124</f>
        <v>0.0452</v>
      </c>
      <c r="T130" s="26"/>
      <c r="U130" s="26"/>
      <c r="V130" s="26"/>
      <c r="W130" s="26"/>
      <c r="X130" s="26"/>
    </row>
    <row r="131" spans="1:24" ht="12.75">
      <c r="A131" s="46"/>
      <c r="B131" s="46"/>
      <c r="C131" s="46"/>
      <c r="D131" s="46"/>
      <c r="E131" s="46"/>
      <c r="F131" s="46"/>
      <c r="I131" s="51">
        <f>+'Interés promedio'!A125</f>
        <v>40087</v>
      </c>
      <c r="K131" s="61">
        <f>'Interés promedio'!B125</f>
        <v>0.0322</v>
      </c>
      <c r="M131" s="61">
        <f>'Interés promedio'!C125</f>
        <v>0.0494</v>
      </c>
      <c r="N131" s="61">
        <f>'Interés promedio'!D125</f>
        <v>0.0444</v>
      </c>
      <c r="T131" s="26"/>
      <c r="U131" s="26"/>
      <c r="V131" s="26"/>
      <c r="W131" s="26"/>
      <c r="X131" s="26"/>
    </row>
    <row r="132" spans="1:24" ht="12.75">
      <c r="A132" s="46"/>
      <c r="B132" s="46"/>
      <c r="C132" s="46"/>
      <c r="D132" s="46"/>
      <c r="E132" s="46"/>
      <c r="F132" s="46"/>
      <c r="I132" s="51">
        <f>+'Interés promedio'!A126</f>
        <v>40118</v>
      </c>
      <c r="K132" s="61">
        <f>'Interés promedio'!B126</f>
        <v>0.04</v>
      </c>
      <c r="M132" s="61">
        <f>'Interés promedio'!C126</f>
        <v>0.048</v>
      </c>
      <c r="N132" s="61">
        <f>'Interés promedio'!D126</f>
        <v>0.0442</v>
      </c>
      <c r="T132" s="26"/>
      <c r="U132" s="26"/>
      <c r="V132" s="26"/>
      <c r="W132" s="26"/>
      <c r="X132" s="26"/>
    </row>
    <row r="133" spans="1:24" ht="12.75">
      <c r="A133" s="46"/>
      <c r="B133" s="46"/>
      <c r="C133" s="46"/>
      <c r="D133" s="46"/>
      <c r="E133" s="46"/>
      <c r="F133" s="46"/>
      <c r="I133" s="51">
        <f>+'Interés promedio'!A127</f>
        <v>40148</v>
      </c>
      <c r="K133" s="61">
        <f>'Interés promedio'!B127</f>
        <v>0.0416</v>
      </c>
      <c r="M133" s="61">
        <f>'Interés promedio'!C127</f>
        <v>0.0498</v>
      </c>
      <c r="N133" s="61">
        <f>'Interés promedio'!D127</f>
        <v>0.046</v>
      </c>
      <c r="T133" s="26"/>
      <c r="U133" s="26"/>
      <c r="V133" s="26"/>
      <c r="W133" s="26"/>
      <c r="X133" s="26"/>
    </row>
    <row r="134" spans="1:24" ht="12.75">
      <c r="A134" s="46"/>
      <c r="B134" s="46"/>
      <c r="C134" s="46"/>
      <c r="D134" s="46"/>
      <c r="E134" s="46"/>
      <c r="F134" s="46"/>
      <c r="I134" s="51">
        <f>+'Interés promedio'!A128</f>
        <v>40179</v>
      </c>
      <c r="K134" s="61">
        <f>'Interés promedio'!B128</f>
        <v>0.0452</v>
      </c>
      <c r="M134" s="61">
        <f>'Interés promedio'!C128</f>
        <v>0.0522</v>
      </c>
      <c r="N134" s="61">
        <f>'Interés promedio'!D128</f>
        <v>0.0476</v>
      </c>
      <c r="T134" s="26"/>
      <c r="U134" s="26"/>
      <c r="V134" s="26"/>
      <c r="W134" s="26"/>
      <c r="X134" s="26"/>
    </row>
    <row r="135" spans="1:24" ht="12.75">
      <c r="A135" s="46"/>
      <c r="B135" s="46"/>
      <c r="C135" s="46"/>
      <c r="D135" s="46"/>
      <c r="E135" s="46"/>
      <c r="F135" s="46"/>
      <c r="I135" s="51">
        <f>+'Interés promedio'!A129</f>
        <v>40210</v>
      </c>
      <c r="K135" s="61">
        <f>'Interés promedio'!B129</f>
        <v>0.0364</v>
      </c>
      <c r="M135" s="61">
        <f>'Interés promedio'!C129</f>
        <v>0.0512</v>
      </c>
      <c r="N135" s="61">
        <f>'Interés promedio'!D129</f>
        <v>0.043</v>
      </c>
      <c r="T135" s="26"/>
      <c r="U135" s="26"/>
      <c r="V135" s="26"/>
      <c r="W135" s="26"/>
      <c r="X135" s="26"/>
    </row>
    <row r="136" spans="1:24" ht="12.75">
      <c r="A136" s="46"/>
      <c r="B136" s="46"/>
      <c r="C136" s="46"/>
      <c r="D136" s="46"/>
      <c r="E136" s="46"/>
      <c r="F136" s="46"/>
      <c r="I136" s="51">
        <f>+'Interés promedio'!A130</f>
        <v>40238</v>
      </c>
      <c r="K136" s="61">
        <f>'Interés promedio'!B130</f>
        <v>0.037</v>
      </c>
      <c r="M136" s="61">
        <f>'Interés promedio'!C130</f>
        <v>0.05</v>
      </c>
      <c r="N136" s="61">
        <f>'Interés promedio'!D130</f>
        <v>0.0424</v>
      </c>
      <c r="T136" s="26"/>
      <c r="U136" s="26"/>
      <c r="V136" s="26"/>
      <c r="W136" s="26"/>
      <c r="X136" s="26"/>
    </row>
    <row r="137" spans="1:24" ht="12.75">
      <c r="A137" s="46"/>
      <c r="B137" s="46"/>
      <c r="C137" s="46"/>
      <c r="D137" s="46"/>
      <c r="E137" s="46"/>
      <c r="F137" s="46"/>
      <c r="I137" s="51">
        <f>+'Interés promedio'!A131</f>
        <v>40269</v>
      </c>
      <c r="K137" s="61">
        <f>'Interés promedio'!B131</f>
        <v>0.0374</v>
      </c>
      <c r="M137" s="61">
        <f>'Interés promedio'!C131</f>
        <v>0.0472</v>
      </c>
      <c r="N137" s="61">
        <f>'Interés promedio'!D131</f>
        <v>0.0416</v>
      </c>
      <c r="T137" s="26"/>
      <c r="U137" s="26"/>
      <c r="V137" s="26"/>
      <c r="W137" s="26"/>
      <c r="X137" s="26"/>
    </row>
    <row r="138" spans="1:24" ht="12.75">
      <c r="A138" s="46"/>
      <c r="B138" s="46"/>
      <c r="C138" s="46"/>
      <c r="D138" s="46"/>
      <c r="E138" s="46"/>
      <c r="F138" s="46"/>
      <c r="I138" s="51">
        <f>+'Interés promedio'!A132</f>
        <v>40299</v>
      </c>
      <c r="K138" s="61">
        <f>'Interés promedio'!B132</f>
        <v>0.0328</v>
      </c>
      <c r="M138" s="61">
        <f>'Interés promedio'!C132</f>
        <v>0.0474</v>
      </c>
      <c r="N138" s="61">
        <f>'Interés promedio'!D132</f>
        <v>0.0414</v>
      </c>
      <c r="T138" s="26"/>
      <c r="U138" s="26"/>
      <c r="V138" s="26"/>
      <c r="W138" s="26"/>
      <c r="X138" s="26"/>
    </row>
    <row r="139" spans="1:24" ht="12.75">
      <c r="A139" s="46"/>
      <c r="B139" s="46"/>
      <c r="C139" s="46"/>
      <c r="D139" s="46"/>
      <c r="E139" s="46"/>
      <c r="F139" s="46"/>
      <c r="I139" s="51">
        <f>+'Interés promedio'!A133</f>
        <v>40330</v>
      </c>
      <c r="K139" s="61">
        <f>'Interés promedio'!B133</f>
        <v>0.0344</v>
      </c>
      <c r="M139" s="61">
        <f>'Interés promedio'!C133</f>
        <v>0.0484</v>
      </c>
      <c r="N139" s="61">
        <f>'Interés promedio'!D133</f>
        <v>0.040600000000000004</v>
      </c>
      <c r="T139" s="26"/>
      <c r="U139" s="26"/>
      <c r="V139" s="26"/>
      <c r="W139" s="26"/>
      <c r="X139" s="26"/>
    </row>
    <row r="140" spans="1:24" ht="12.75">
      <c r="A140" s="46"/>
      <c r="B140" s="46"/>
      <c r="C140" s="46"/>
      <c r="D140" s="46"/>
      <c r="E140" s="46"/>
      <c r="F140" s="46"/>
      <c r="I140" s="51">
        <f>+'Interés promedio'!A134</f>
        <v>40360</v>
      </c>
      <c r="K140" s="52">
        <f>+'Interés promedio'!B134</f>
        <v>0.035</v>
      </c>
      <c r="M140" s="52">
        <f>+'Interés promedio'!C134</f>
        <v>0.051</v>
      </c>
      <c r="N140" s="52">
        <f>+'Interés promedio'!D134</f>
        <v>0.0396</v>
      </c>
      <c r="T140" s="26"/>
      <c r="U140" s="26"/>
      <c r="V140" s="26"/>
      <c r="W140" s="26"/>
      <c r="X140" s="26"/>
    </row>
    <row r="141" spans="1:24" ht="12.75">
      <c r="A141" s="46"/>
      <c r="B141" s="46"/>
      <c r="C141" s="46"/>
      <c r="D141" s="46"/>
      <c r="E141" s="46"/>
      <c r="F141" s="46"/>
      <c r="I141" s="51">
        <f>+'Interés promedio'!A135</f>
        <v>40391</v>
      </c>
      <c r="K141" s="52">
        <f>+'Interés promedio'!B135</f>
        <v>0.0352</v>
      </c>
      <c r="M141" s="52">
        <f>+'Interés promedio'!C135</f>
        <v>0.0458</v>
      </c>
      <c r="N141" s="52">
        <f>+'Interés promedio'!D135</f>
        <v>0.039</v>
      </c>
      <c r="T141" s="26"/>
      <c r="U141" s="26"/>
      <c r="V141" s="26"/>
      <c r="W141" s="26"/>
      <c r="X141" s="26"/>
    </row>
    <row r="142" spans="1:24" ht="12.75">
      <c r="A142" s="46"/>
      <c r="B142" s="46"/>
      <c r="C142" s="46"/>
      <c r="D142" s="46"/>
      <c r="E142" s="46"/>
      <c r="F142" s="46"/>
      <c r="I142" s="51">
        <f>+'Interés promedio'!A136</f>
        <v>40422</v>
      </c>
      <c r="K142" s="52">
        <f>+'Interés promedio'!B136</f>
        <v>0.042</v>
      </c>
      <c r="M142" s="52">
        <f>+'Interés promedio'!C136</f>
        <v>0.0474</v>
      </c>
      <c r="N142" s="52">
        <f>+'Interés promedio'!D136</f>
        <v>0.039</v>
      </c>
      <c r="T142" s="26"/>
      <c r="U142" s="26"/>
      <c r="V142" s="26"/>
      <c r="W142" s="26"/>
      <c r="X142" s="26"/>
    </row>
    <row r="143" spans="1:24" ht="12.75">
      <c r="A143" s="46"/>
      <c r="B143" s="46"/>
      <c r="C143" s="46"/>
      <c r="D143" s="46"/>
      <c r="E143" s="46"/>
      <c r="F143" s="46"/>
      <c r="I143" s="51">
        <f>+'Interés promedio'!A137</f>
        <v>40452</v>
      </c>
      <c r="K143" s="52">
        <f>+'Interés promedio'!B137</f>
        <v>0.0458</v>
      </c>
      <c r="M143" s="52">
        <f>+'Interés promedio'!C137</f>
        <v>0.0478</v>
      </c>
      <c r="N143" s="52">
        <f>+'Interés promedio'!D137</f>
        <v>0.0399</v>
      </c>
      <c r="T143" s="26"/>
      <c r="U143" s="26"/>
      <c r="V143" s="26"/>
      <c r="W143" s="26"/>
      <c r="X143" s="26"/>
    </row>
    <row r="144" spans="1:24" ht="12.75">
      <c r="A144" s="46"/>
      <c r="B144" s="46"/>
      <c r="C144" s="46"/>
      <c r="D144" s="46"/>
      <c r="E144" s="46"/>
      <c r="F144" s="46"/>
      <c r="I144" s="51">
        <f>+'Interés promedio'!A138</f>
        <v>40483</v>
      </c>
      <c r="K144" s="52">
        <f>+'Interés promedio'!B138</f>
        <v>0.0484</v>
      </c>
      <c r="M144" s="52">
        <f>+'Interés promedio'!C138</f>
        <v>0.0476</v>
      </c>
      <c r="N144" s="52">
        <f>+'Interés promedio'!D138</f>
        <v>0.0432</v>
      </c>
      <c r="T144" s="26"/>
      <c r="U144" s="26"/>
      <c r="V144" s="26"/>
      <c r="W144" s="26"/>
      <c r="X144" s="26"/>
    </row>
    <row r="145" spans="1:24" ht="12.75">
      <c r="A145" s="46"/>
      <c r="B145" s="46"/>
      <c r="C145" s="46"/>
      <c r="D145" s="46"/>
      <c r="E145" s="46"/>
      <c r="F145" s="46"/>
      <c r="I145" s="51">
        <f>+'Interés promedio'!A139</f>
        <v>40513</v>
      </c>
      <c r="K145" s="52">
        <f>+'Interés promedio'!B139</f>
        <v>0.0502</v>
      </c>
      <c r="M145" s="52">
        <f>+'Interés promedio'!C139</f>
        <v>0.0476</v>
      </c>
      <c r="N145" s="52">
        <f>+'Interés promedio'!D139</f>
        <v>0.0488</v>
      </c>
      <c r="T145" s="26"/>
      <c r="U145" s="26"/>
      <c r="V145" s="26"/>
      <c r="W145" s="26"/>
      <c r="X145" s="26"/>
    </row>
    <row r="146" spans="1:24" ht="12.75">
      <c r="A146" s="46"/>
      <c r="B146" s="46"/>
      <c r="C146" s="46"/>
      <c r="D146" s="46"/>
      <c r="E146" s="46"/>
      <c r="F146" s="46"/>
      <c r="I146" s="51">
        <f>+'Interés promedio'!A140</f>
        <v>40544</v>
      </c>
      <c r="K146" s="52">
        <f>+'Interés promedio'!B140</f>
        <v>0.0466</v>
      </c>
      <c r="M146" s="52">
        <f>+'Interés promedio'!C140</f>
        <v>0.0492</v>
      </c>
      <c r="N146" s="52">
        <f>+'Interés promedio'!D140</f>
        <v>0.0458</v>
      </c>
      <c r="T146" s="26"/>
      <c r="U146" s="26"/>
      <c r="V146" s="26"/>
      <c r="W146" s="26"/>
      <c r="X146" s="26"/>
    </row>
    <row r="147" spans="1:24" ht="12.75">
      <c r="A147" s="46"/>
      <c r="B147" s="46"/>
      <c r="C147" s="46"/>
      <c r="D147" s="46"/>
      <c r="E147" s="46"/>
      <c r="F147" s="46"/>
      <c r="I147" s="51">
        <f>+'Interés promedio'!A141</f>
        <v>40575</v>
      </c>
      <c r="K147" s="52">
        <f>+'Interés promedio'!B141</f>
        <v>0.0438</v>
      </c>
      <c r="M147" s="52">
        <f>+'Interés promedio'!C141</f>
        <v>0.0496</v>
      </c>
      <c r="N147" s="52">
        <f>+'Interés promedio'!D141</f>
        <v>0.0432</v>
      </c>
      <c r="T147" s="26"/>
      <c r="U147" s="26"/>
      <c r="V147" s="26"/>
      <c r="W147" s="26"/>
      <c r="X147" s="26"/>
    </row>
    <row r="148" spans="1:24" ht="12.75">
      <c r="A148" s="46"/>
      <c r="B148" s="46"/>
      <c r="C148" s="46"/>
      <c r="D148" s="46"/>
      <c r="E148" s="46"/>
      <c r="F148" s="46"/>
      <c r="I148" s="51">
        <f>+'Interés promedio'!A142</f>
        <v>40603</v>
      </c>
      <c r="K148" s="52">
        <f>+'Interés promedio'!B142</f>
        <v>0.0416</v>
      </c>
      <c r="M148" s="52">
        <f>+'Interés promedio'!C142</f>
        <v>0.0496</v>
      </c>
      <c r="N148" s="52">
        <f>+'Interés promedio'!D142</f>
        <v>0.044</v>
      </c>
      <c r="T148" s="26"/>
      <c r="U148" s="26"/>
      <c r="V148" s="26"/>
      <c r="W148" s="26"/>
      <c r="X148" s="26"/>
    </row>
    <row r="149" spans="1:24" ht="12.75">
      <c r="A149" s="46"/>
      <c r="B149" s="46"/>
      <c r="C149" s="46"/>
      <c r="D149" s="46"/>
      <c r="E149" s="46"/>
      <c r="F149" s="46"/>
      <c r="I149" s="51">
        <f>+'Interés promedio'!A143</f>
        <v>40634</v>
      </c>
      <c r="K149" s="52">
        <f>+'Interés promedio'!B143</f>
        <v>0.0346</v>
      </c>
      <c r="M149" s="52">
        <f>+'Interés promedio'!C143</f>
        <v>0.0506</v>
      </c>
      <c r="N149" s="52">
        <f>+'Interés promedio'!D143</f>
        <v>0.0412</v>
      </c>
      <c r="T149" s="26"/>
      <c r="U149" s="26"/>
      <c r="V149" s="26"/>
      <c r="W149" s="26"/>
      <c r="X149" s="26"/>
    </row>
    <row r="150" spans="1:24" ht="12.75">
      <c r="A150" s="46"/>
      <c r="B150" s="46"/>
      <c r="C150" s="46"/>
      <c r="D150" s="46"/>
      <c r="E150" s="46"/>
      <c r="F150" s="46"/>
      <c r="I150" s="51">
        <f>+'Interés promedio'!A144</f>
        <v>40664</v>
      </c>
      <c r="K150" s="52">
        <f>+'Interés promedio'!B144</f>
        <v>0.0384</v>
      </c>
      <c r="M150" s="52">
        <f>+'Interés promedio'!C144</f>
        <v>0.0468</v>
      </c>
      <c r="N150" s="52">
        <f>+'Interés promedio'!D144</f>
        <v>0.0412</v>
      </c>
      <c r="T150" s="26"/>
      <c r="U150" s="26"/>
      <c r="V150" s="26"/>
      <c r="W150" s="26"/>
      <c r="X150" s="26"/>
    </row>
    <row r="151" spans="1:24" ht="12.75">
      <c r="A151" s="46"/>
      <c r="B151" s="46"/>
      <c r="C151" s="46"/>
      <c r="D151" s="46"/>
      <c r="E151" s="46"/>
      <c r="F151" s="46"/>
      <c r="I151" s="51">
        <f>+'Interés promedio'!A145</f>
        <v>40695</v>
      </c>
      <c r="K151" s="52">
        <f>+'Interés promedio'!B145</f>
        <v>0.0394</v>
      </c>
      <c r="M151" s="52">
        <f>+'Interés promedio'!C145</f>
        <v>0.047</v>
      </c>
      <c r="N151" s="52">
        <f>+'Interés promedio'!D145</f>
        <v>0.043</v>
      </c>
      <c r="T151" s="26"/>
      <c r="U151" s="26"/>
      <c r="V151" s="26"/>
      <c r="W151" s="26"/>
      <c r="X151" s="26"/>
    </row>
    <row r="152" spans="1:24" ht="12.75">
      <c r="A152" s="46"/>
      <c r="B152" s="46"/>
      <c r="C152" s="46"/>
      <c r="D152" s="46"/>
      <c r="E152" s="46"/>
      <c r="F152" s="46"/>
      <c r="I152" s="51">
        <f>+'Interés promedio'!A146</f>
        <v>40725</v>
      </c>
      <c r="K152" s="52">
        <f>+'Interés promedio'!B146</f>
        <v>0.0434</v>
      </c>
      <c r="M152" s="52">
        <f>+'Interés promedio'!C146</f>
        <v>0.0456</v>
      </c>
      <c r="N152" s="52">
        <f>+'Interés promedio'!D146</f>
        <v>0.0424</v>
      </c>
      <c r="T152" s="26"/>
      <c r="U152" s="26"/>
      <c r="V152" s="26"/>
      <c r="W152" s="26"/>
      <c r="X152" s="26"/>
    </row>
    <row r="153" spans="1:24" ht="12.75">
      <c r="A153" s="46"/>
      <c r="B153" s="46"/>
      <c r="C153" s="46"/>
      <c r="D153" s="46"/>
      <c r="E153" s="46"/>
      <c r="F153" s="46"/>
      <c r="I153" s="51">
        <f>+'Interés promedio'!A147</f>
        <v>40756</v>
      </c>
      <c r="K153" s="52">
        <f>+'Interés promedio'!B147</f>
        <v>0.0534</v>
      </c>
      <c r="M153" s="52">
        <f>+'Interés promedio'!C147</f>
        <v>0.0462</v>
      </c>
      <c r="N153" s="52">
        <f>+'Interés promedio'!D147</f>
        <v>0.0448</v>
      </c>
      <c r="T153" s="26"/>
      <c r="U153" s="26"/>
      <c r="V153" s="26"/>
      <c r="W153" s="26"/>
      <c r="X153" s="26"/>
    </row>
    <row r="154" spans="1:24" ht="12.75">
      <c r="A154" s="46"/>
      <c r="B154" s="46"/>
      <c r="C154" s="46"/>
      <c r="D154" s="46"/>
      <c r="E154" s="46"/>
      <c r="F154" s="46"/>
      <c r="I154" s="51">
        <f>+'Interés promedio'!A148</f>
        <v>40787</v>
      </c>
      <c r="K154" s="52">
        <f>+'Interés promedio'!B148</f>
        <v>0.0514</v>
      </c>
      <c r="M154" s="52">
        <f>+'Interés promedio'!C148</f>
        <v>0.046</v>
      </c>
      <c r="N154" s="52">
        <f>+'Interés promedio'!D148</f>
        <v>0.0444</v>
      </c>
      <c r="T154" s="26"/>
      <c r="U154" s="26"/>
      <c r="V154" s="26"/>
      <c r="W154" s="26"/>
      <c r="X154" s="26"/>
    </row>
    <row r="155" spans="1:24" ht="12.75">
      <c r="A155" s="46"/>
      <c r="B155" s="46"/>
      <c r="C155" s="46"/>
      <c r="D155" s="46"/>
      <c r="E155" s="46"/>
      <c r="F155" s="46"/>
      <c r="I155" s="51">
        <f>+'Interés promedio'!A149</f>
        <v>40817</v>
      </c>
      <c r="K155" s="52">
        <f>+'Interés promedio'!B149</f>
        <v>0.049</v>
      </c>
      <c r="M155" s="52">
        <f>+'Interés promedio'!C149</f>
        <v>0.0462</v>
      </c>
      <c r="N155" s="52">
        <f>+'Interés promedio'!D149</f>
        <v>0.045</v>
      </c>
      <c r="T155" s="26"/>
      <c r="U155" s="26"/>
      <c r="V155" s="26"/>
      <c r="W155" s="26"/>
      <c r="X155" s="26"/>
    </row>
    <row r="156" spans="1:24" ht="12.75">
      <c r="A156" s="46"/>
      <c r="B156" s="46"/>
      <c r="C156" s="46"/>
      <c r="D156" s="46"/>
      <c r="E156" s="46"/>
      <c r="F156" s="46"/>
      <c r="I156" s="51">
        <f>+'Interés promedio'!A150</f>
        <v>40848</v>
      </c>
      <c r="K156" s="52">
        <f>+'Interés promedio'!B150</f>
        <v>0.052</v>
      </c>
      <c r="M156" s="52">
        <f>+'Interés promedio'!C150</f>
        <v>0.0478</v>
      </c>
      <c r="N156" s="52">
        <f>+'Interés promedio'!D150</f>
        <v>0.0458</v>
      </c>
      <c r="T156" s="26"/>
      <c r="U156" s="26"/>
      <c r="V156" s="26"/>
      <c r="W156" s="26"/>
      <c r="X156" s="26"/>
    </row>
    <row r="157" spans="1:24" ht="12.75">
      <c r="A157" s="46"/>
      <c r="B157" s="46"/>
      <c r="C157" s="46"/>
      <c r="D157" s="46"/>
      <c r="E157" s="46"/>
      <c r="F157" s="46"/>
      <c r="I157" s="51">
        <f>+'Interés promedio'!A151</f>
        <v>40878</v>
      </c>
      <c r="K157" s="52">
        <f>+'Interés promedio'!B151</f>
        <v>0.0586</v>
      </c>
      <c r="M157" s="52">
        <f>+'Interés promedio'!C151</f>
        <v>0.048</v>
      </c>
      <c r="N157" s="52">
        <f>+'Interés promedio'!D151</f>
        <v>0.0498</v>
      </c>
      <c r="T157" s="26"/>
      <c r="U157" s="26"/>
      <c r="V157" s="26"/>
      <c r="W157" s="26"/>
      <c r="X157" s="26"/>
    </row>
    <row r="158" spans="1:24" ht="12.75">
      <c r="A158" s="46"/>
      <c r="B158" s="46"/>
      <c r="C158" s="46"/>
      <c r="D158" s="46"/>
      <c r="E158" s="46"/>
      <c r="F158" s="46"/>
      <c r="I158" s="51">
        <f>+'Interés promedio'!A152</f>
        <v>40909</v>
      </c>
      <c r="K158" s="52">
        <f>+'Interés promedio'!B152</f>
        <v>0.048600000000000004</v>
      </c>
      <c r="M158" s="52">
        <f>+'Interés promedio'!C152</f>
        <v>0.0488</v>
      </c>
      <c r="N158" s="52">
        <f>+'Interés promedio'!D152</f>
        <v>0.0462</v>
      </c>
      <c r="T158" s="26"/>
      <c r="U158" s="26"/>
      <c r="V158" s="26"/>
      <c r="W158" s="26"/>
      <c r="X158" s="26"/>
    </row>
    <row r="159" spans="1:24" ht="12.75">
      <c r="A159" s="46"/>
      <c r="B159" s="46"/>
      <c r="C159" s="46"/>
      <c r="D159" s="46"/>
      <c r="E159" s="46"/>
      <c r="F159" s="46"/>
      <c r="I159" s="51">
        <f>+'Interés promedio'!A153</f>
        <v>40940</v>
      </c>
      <c r="K159" s="52">
        <f>+'Interés promedio'!B153</f>
        <v>0.0508</v>
      </c>
      <c r="M159" s="52">
        <f>+'Interés promedio'!C153</f>
        <v>0.049</v>
      </c>
      <c r="N159" s="52">
        <f>+'Interés promedio'!D153</f>
        <v>0.0458</v>
      </c>
      <c r="T159" s="26"/>
      <c r="U159" s="26"/>
      <c r="V159" s="26"/>
      <c r="W159" s="26"/>
      <c r="X159" s="26"/>
    </row>
    <row r="160" spans="1:24" ht="12.75">
      <c r="A160" s="46"/>
      <c r="B160" s="46"/>
      <c r="C160" s="46"/>
      <c r="D160" s="46"/>
      <c r="E160" s="46"/>
      <c r="F160" s="46"/>
      <c r="I160" s="51">
        <f>+'Interés promedio'!A154</f>
        <v>40969</v>
      </c>
      <c r="K160" s="52">
        <f>+'Interés promedio'!B154</f>
        <v>0.046</v>
      </c>
      <c r="M160" s="52">
        <f>+'Interés promedio'!C154</f>
        <v>0.0486</v>
      </c>
      <c r="N160" s="52">
        <f>+'Interés promedio'!D154</f>
        <v>0.0426</v>
      </c>
      <c r="T160" s="26"/>
      <c r="U160" s="26"/>
      <c r="V160" s="26"/>
      <c r="W160" s="26"/>
      <c r="X160" s="26"/>
    </row>
    <row r="161" spans="1:24" ht="12.75">
      <c r="A161" s="46"/>
      <c r="B161" s="46"/>
      <c r="C161" s="46"/>
      <c r="D161" s="46"/>
      <c r="E161" s="46"/>
      <c r="F161" s="46"/>
      <c r="I161" s="51">
        <f>+'Interés promedio'!A155</f>
        <v>41000</v>
      </c>
      <c r="K161" s="52">
        <f>+'Interés promedio'!B155</f>
        <v>0.0492</v>
      </c>
      <c r="M161" s="52">
        <f>+'Interés promedio'!C155</f>
        <v>0.0484</v>
      </c>
      <c r="N161" s="52">
        <f>+'Interés promedio'!D155</f>
        <v>0.045000000000000005</v>
      </c>
      <c r="T161" s="26"/>
      <c r="U161" s="26"/>
      <c r="V161" s="26"/>
      <c r="W161" s="26"/>
      <c r="X161" s="26"/>
    </row>
    <row r="162" spans="1:24" ht="12.75">
      <c r="A162" s="46"/>
      <c r="B162" s="46"/>
      <c r="C162" s="46"/>
      <c r="D162" s="46"/>
      <c r="E162" s="46"/>
      <c r="F162" s="46"/>
      <c r="I162" s="51">
        <f>+'Interés promedio'!A156</f>
        <v>41030</v>
      </c>
      <c r="K162" s="52">
        <f>+'Interés promedio'!B156</f>
        <v>0.054</v>
      </c>
      <c r="M162" s="52">
        <f>+'Interés promedio'!C156</f>
        <v>0.048</v>
      </c>
      <c r="N162" s="52">
        <f>+'Interés promedio'!D156</f>
        <v>0.0456</v>
      </c>
      <c r="T162" s="26"/>
      <c r="U162" s="26"/>
      <c r="V162" s="26"/>
      <c r="W162" s="26"/>
      <c r="X162" s="26"/>
    </row>
    <row r="163" spans="1:24" ht="12.75">
      <c r="A163" s="46"/>
      <c r="B163" s="46"/>
      <c r="C163" s="46"/>
      <c r="D163" s="46"/>
      <c r="E163" s="46"/>
      <c r="F163" s="46"/>
      <c r="I163" s="51">
        <f>+'Interés promedio'!A157</f>
        <v>41061</v>
      </c>
      <c r="K163" s="52">
        <f>+'Interés promedio'!B157</f>
        <v>0.0598</v>
      </c>
      <c r="M163" s="52">
        <f>+'Interés promedio'!C157</f>
        <v>0.0472</v>
      </c>
      <c r="N163" s="52">
        <f>+'Interés promedio'!D157</f>
        <v>0.045000000000000005</v>
      </c>
      <c r="T163" s="26"/>
      <c r="U163" s="26"/>
      <c r="V163" s="26"/>
      <c r="W163" s="26"/>
      <c r="X163" s="26"/>
    </row>
    <row r="164" spans="1:24" ht="12.75">
      <c r="A164" s="46"/>
      <c r="B164" s="46"/>
      <c r="C164" s="46"/>
      <c r="D164" s="46"/>
      <c r="E164" s="46"/>
      <c r="F164" s="46"/>
      <c r="G164" s="49"/>
      <c r="I164" s="51">
        <f>+'Interés promedio'!A158</f>
        <v>41091</v>
      </c>
      <c r="K164" s="52">
        <f>+'Interés promedio'!B158</f>
        <v>0.064</v>
      </c>
      <c r="M164" s="52">
        <f>+'Interés promedio'!C158</f>
        <v>0.0474</v>
      </c>
      <c r="N164" s="52">
        <f>+'Interés promedio'!D158</f>
        <v>0.047</v>
      </c>
      <c r="T164" s="26"/>
      <c r="U164" s="26"/>
      <c r="V164" s="26"/>
      <c r="W164" s="26"/>
      <c r="X164" s="26"/>
    </row>
    <row r="165" spans="1:24" ht="12.75">
      <c r="A165" s="46"/>
      <c r="B165" s="46"/>
      <c r="C165" s="46"/>
      <c r="D165" s="46"/>
      <c r="E165" s="46"/>
      <c r="F165" s="49"/>
      <c r="G165" s="49"/>
      <c r="I165" s="51">
        <f>+'Interés promedio'!A159</f>
        <v>41122</v>
      </c>
      <c r="K165" s="52">
        <f>+'Interés promedio'!B159</f>
        <v>0.0592</v>
      </c>
      <c r="M165" s="52">
        <f>+'Interés promedio'!C159</f>
        <v>0.0466</v>
      </c>
      <c r="N165" s="52">
        <f>+'Interés promedio'!D159</f>
        <v>0.044</v>
      </c>
      <c r="T165" s="26"/>
      <c r="U165" s="26"/>
      <c r="V165" s="26"/>
      <c r="W165" s="26"/>
      <c r="X165" s="26"/>
    </row>
    <row r="166" spans="1:24" ht="12.75">
      <c r="A166" s="46"/>
      <c r="B166" s="46"/>
      <c r="C166" s="46"/>
      <c r="D166" s="46"/>
      <c r="E166" s="46"/>
      <c r="F166" s="49"/>
      <c r="G166" s="49"/>
      <c r="I166" s="51">
        <f>+'Interés promedio'!A160</f>
        <v>41153</v>
      </c>
      <c r="K166" s="52">
        <f>+'Interés promedio'!B160</f>
        <v>0.0492</v>
      </c>
      <c r="M166" s="52">
        <f>+'Interés promedio'!C160</f>
        <v>0.0472</v>
      </c>
      <c r="N166" s="52">
        <f>+'Interés promedio'!D160</f>
        <v>0.0438</v>
      </c>
      <c r="T166" s="26"/>
      <c r="U166" s="26"/>
      <c r="V166" s="26"/>
      <c r="W166" s="26"/>
      <c r="X166" s="26"/>
    </row>
    <row r="167" spans="1:24" ht="12.75">
      <c r="A167" s="46"/>
      <c r="B167" s="46"/>
      <c r="C167" s="46"/>
      <c r="D167" s="46"/>
      <c r="E167" s="46"/>
      <c r="F167" s="49"/>
      <c r="G167" s="49"/>
      <c r="I167" s="51">
        <f>+'Interés promedio'!A161</f>
        <v>41183</v>
      </c>
      <c r="K167" s="52">
        <f>+'Interés promedio'!B161</f>
        <v>0.0458</v>
      </c>
      <c r="M167" s="52">
        <f>+'Interés promedio'!C161</f>
        <v>0.0492</v>
      </c>
      <c r="N167" s="52">
        <f>+'Interés promedio'!D161</f>
        <v>0.0424</v>
      </c>
      <c r="T167" s="26"/>
      <c r="U167" s="26"/>
      <c r="V167" s="26"/>
      <c r="W167" s="26"/>
      <c r="X167" s="26"/>
    </row>
    <row r="168" spans="1:24" ht="12.75">
      <c r="A168" s="35"/>
      <c r="B168" s="35"/>
      <c r="C168" s="35"/>
      <c r="D168" s="35"/>
      <c r="E168" s="35"/>
      <c r="F168" s="49"/>
      <c r="G168" s="49"/>
      <c r="I168" s="51">
        <f>+'Interés promedio'!A162</f>
        <v>41214</v>
      </c>
      <c r="K168" s="52">
        <f>+'Interés promedio'!B162</f>
        <v>0.0522</v>
      </c>
      <c r="M168" s="52">
        <f>+'Interés promedio'!C162</f>
        <v>0.0472</v>
      </c>
      <c r="N168" s="52">
        <f>+'Interés promedio'!D162</f>
        <v>0.044</v>
      </c>
      <c r="T168" s="26"/>
      <c r="U168" s="26"/>
      <c r="V168" s="26"/>
      <c r="W168" s="26"/>
      <c r="X168" s="26"/>
    </row>
    <row r="169" spans="1:24" ht="12.75">
      <c r="A169" s="35"/>
      <c r="B169" s="35"/>
      <c r="C169" s="35"/>
      <c r="D169" s="35"/>
      <c r="E169" s="35"/>
      <c r="F169" s="49"/>
      <c r="G169" s="49"/>
      <c r="I169" s="51">
        <f>+'Interés promedio'!A163</f>
        <v>41244</v>
      </c>
      <c r="K169" s="52">
        <f>+'Interés promedio'!B163</f>
        <v>0.0582</v>
      </c>
      <c r="M169" s="52">
        <f>+'Interés promedio'!C163</f>
        <v>0.0478</v>
      </c>
      <c r="N169" s="52">
        <f>+'Interés promedio'!D163</f>
        <v>0.045</v>
      </c>
      <c r="T169" s="26"/>
      <c r="U169" s="26"/>
      <c r="V169" s="26"/>
      <c r="W169" s="26"/>
      <c r="X169" s="26"/>
    </row>
    <row r="170" spans="1:24" ht="12.75">
      <c r="A170" s="35"/>
      <c r="B170" s="35"/>
      <c r="C170" s="35"/>
      <c r="D170" s="35"/>
      <c r="E170" s="35"/>
      <c r="F170" s="49"/>
      <c r="G170" s="49"/>
      <c r="I170" s="51">
        <f>+'Interés promedio'!A164</f>
        <v>41275</v>
      </c>
      <c r="K170" s="52">
        <f>+'Interés promedio'!B164</f>
        <v>0.0576</v>
      </c>
      <c r="M170" s="52">
        <f>+'Interés promedio'!C164</f>
        <v>0.0488</v>
      </c>
      <c r="N170" s="52">
        <f>+'Interés promedio'!D164</f>
        <v>0.0468</v>
      </c>
      <c r="T170" s="26"/>
      <c r="U170" s="26"/>
      <c r="V170" s="26"/>
      <c r="W170" s="26"/>
      <c r="X170" s="26"/>
    </row>
    <row r="171" spans="1:24" ht="12.75">
      <c r="A171" s="35"/>
      <c r="B171" s="35"/>
      <c r="C171" s="35"/>
      <c r="D171" s="35"/>
      <c r="E171" s="35"/>
      <c r="F171" s="49"/>
      <c r="G171" s="49"/>
      <c r="I171" s="51">
        <f>+'Interés promedio'!A165</f>
        <v>41306</v>
      </c>
      <c r="K171" s="52">
        <f>+'Interés promedio'!B165</f>
        <v>0.0498</v>
      </c>
      <c r="M171" s="52">
        <f>+'Interés promedio'!C165</f>
        <v>0.0494</v>
      </c>
      <c r="N171" s="52">
        <f>+'Interés promedio'!D165</f>
        <v>0.046</v>
      </c>
      <c r="T171" s="26"/>
      <c r="U171" s="26"/>
      <c r="V171" s="26"/>
      <c r="W171" s="26"/>
      <c r="X171" s="26"/>
    </row>
    <row r="172" spans="1:24" ht="12.75">
      <c r="A172" s="35"/>
      <c r="B172" s="35"/>
      <c r="C172" s="35"/>
      <c r="D172" s="35"/>
      <c r="E172" s="35"/>
      <c r="F172" s="49"/>
      <c r="G172" s="49"/>
      <c r="I172" s="51">
        <f>+'Interés promedio'!A166</f>
        <v>41334</v>
      </c>
      <c r="K172" s="52">
        <f>+'Interés promedio'!B166</f>
        <v>0.0478</v>
      </c>
      <c r="M172" s="52">
        <f>+'Interés promedio'!C166</f>
        <v>0.0496</v>
      </c>
      <c r="N172" s="52">
        <f>+'Interés promedio'!D166</f>
        <v>0.0466</v>
      </c>
      <c r="T172" s="26"/>
      <c r="U172" s="26"/>
      <c r="V172" s="26"/>
      <c r="W172" s="26"/>
      <c r="X172" s="26"/>
    </row>
    <row r="173" spans="1:24" ht="12.75">
      <c r="A173" s="35"/>
      <c r="B173" s="35"/>
      <c r="C173" s="35"/>
      <c r="D173" s="35"/>
      <c r="E173" s="35"/>
      <c r="F173" s="49"/>
      <c r="G173" s="49"/>
      <c r="I173" s="51">
        <f>+'Interés promedio'!A168</f>
        <v>41395</v>
      </c>
      <c r="K173" s="52">
        <f>+'Interés promedio'!B168</f>
        <v>0.0544</v>
      </c>
      <c r="M173" s="52">
        <f>+'Interés promedio'!C168</f>
        <v>0.0488</v>
      </c>
      <c r="N173" s="52">
        <f>+'Interés promedio'!D168</f>
        <v>0.0464</v>
      </c>
      <c r="T173" s="26"/>
      <c r="U173" s="26"/>
      <c r="V173" s="26"/>
      <c r="W173" s="26"/>
      <c r="X173" s="26"/>
    </row>
    <row r="174" spans="1:24" ht="12.75">
      <c r="A174" s="35"/>
      <c r="B174" s="35"/>
      <c r="C174" s="35"/>
      <c r="D174" s="35"/>
      <c r="E174" s="35"/>
      <c r="F174" s="49"/>
      <c r="G174" s="49"/>
      <c r="I174" s="51">
        <f>+'Interés promedio'!A169</f>
        <v>41426</v>
      </c>
      <c r="K174" s="52">
        <f>+'Interés promedio'!B169</f>
        <v>0.0468</v>
      </c>
      <c r="M174" s="52">
        <f>+'Interés promedio'!C169</f>
        <v>0.0482</v>
      </c>
      <c r="N174" s="52">
        <f>+'Interés promedio'!D169</f>
        <v>0.0444</v>
      </c>
      <c r="T174" s="26"/>
      <c r="U174" s="26"/>
      <c r="V174" s="26"/>
      <c r="W174" s="26"/>
      <c r="X174" s="26"/>
    </row>
    <row r="175" spans="1:24" ht="12.75">
      <c r="A175" s="35"/>
      <c r="B175" s="35"/>
      <c r="C175" s="35"/>
      <c r="D175" s="35"/>
      <c r="E175" s="35"/>
      <c r="F175" s="49"/>
      <c r="G175" s="49"/>
      <c r="I175" s="51">
        <f>+'Interés promedio'!A170</f>
        <v>41456</v>
      </c>
      <c r="K175" s="52">
        <f>+'Interés promedio'!B170</f>
        <v>0.038</v>
      </c>
      <c r="M175" s="52">
        <f>+'Interés promedio'!C170</f>
        <v>0.047</v>
      </c>
      <c r="N175" s="52">
        <f>+'Interés promedio'!D170</f>
        <v>0.0424</v>
      </c>
      <c r="T175" s="26"/>
      <c r="U175" s="26"/>
      <c r="V175" s="26"/>
      <c r="W175" s="26"/>
      <c r="X175" s="26"/>
    </row>
    <row r="176" spans="1:24" ht="12.75">
      <c r="A176" s="35"/>
      <c r="B176" s="35"/>
      <c r="C176" s="35"/>
      <c r="D176" s="35"/>
      <c r="E176" s="35"/>
      <c r="F176" s="49"/>
      <c r="G176" s="49"/>
      <c r="I176" s="51">
        <f>+'Interés promedio'!A171</f>
        <v>41487</v>
      </c>
      <c r="K176" s="52">
        <f>+'Interés promedio'!B171</f>
        <v>0.038</v>
      </c>
      <c r="M176" s="52">
        <f>+'Interés promedio'!C171</f>
        <v>0.0472</v>
      </c>
      <c r="N176" s="52">
        <f>+'Interés promedio'!D171</f>
        <v>0.0438</v>
      </c>
      <c r="T176" s="26"/>
      <c r="U176" s="26"/>
      <c r="V176" s="26"/>
      <c r="W176" s="26"/>
      <c r="X176" s="26"/>
    </row>
    <row r="177" spans="1:24" ht="12.75">
      <c r="A177" s="35"/>
      <c r="B177" s="35"/>
      <c r="C177" s="35"/>
      <c r="D177" s="35"/>
      <c r="E177" s="35"/>
      <c r="F177" s="35"/>
      <c r="G177" s="49"/>
      <c r="I177" s="51">
        <f>+'Interés promedio'!A172</f>
        <v>41518</v>
      </c>
      <c r="K177" s="52">
        <f>+'Interés promedio'!B172</f>
        <v>0.0416</v>
      </c>
      <c r="M177" s="52">
        <f>+'Interés promedio'!C172</f>
        <v>0.0494</v>
      </c>
      <c r="N177" s="52">
        <f>+'Interés promedio'!D172</f>
        <v>0.0418</v>
      </c>
      <c r="T177" s="26"/>
      <c r="U177" s="26"/>
      <c r="V177" s="26"/>
      <c r="W177" s="26"/>
      <c r="X177" s="26"/>
    </row>
    <row r="178" spans="1:24" ht="12.75">
      <c r="A178" s="35"/>
      <c r="B178" s="35"/>
      <c r="C178" s="35"/>
      <c r="D178" s="35"/>
      <c r="E178" s="35"/>
      <c r="F178" s="49"/>
      <c r="G178" s="49"/>
      <c r="I178" s="51">
        <f>+'Interés promedio'!A173</f>
        <v>41548</v>
      </c>
      <c r="K178" s="52">
        <f>+'Interés promedio'!B173</f>
        <v>0.0458</v>
      </c>
      <c r="M178" s="52">
        <f>+'Interés promedio'!C173</f>
        <v>0.046799999999999994</v>
      </c>
      <c r="N178" s="52">
        <f>+'Interés promedio'!D173</f>
        <v>0.0438</v>
      </c>
      <c r="T178" s="26"/>
      <c r="U178" s="26"/>
      <c r="V178" s="26"/>
      <c r="W178" s="26"/>
      <c r="X178" s="26"/>
    </row>
    <row r="179" spans="1:24" ht="12.75">
      <c r="A179" s="35"/>
      <c r="B179" s="35"/>
      <c r="C179" s="35"/>
      <c r="D179" s="35"/>
      <c r="E179" s="35"/>
      <c r="F179" s="49"/>
      <c r="G179" s="49"/>
      <c r="I179" s="51">
        <v>41579</v>
      </c>
      <c r="K179" s="53">
        <v>0.049</v>
      </c>
      <c r="M179" s="52">
        <v>0.0468</v>
      </c>
      <c r="N179" s="53">
        <v>0.046</v>
      </c>
      <c r="T179" s="26"/>
      <c r="U179" s="26"/>
      <c r="V179" s="26"/>
      <c r="W179" s="26"/>
      <c r="X179" s="26"/>
    </row>
    <row r="180" spans="1:24" ht="12.75">
      <c r="A180" s="35"/>
      <c r="B180" s="35"/>
      <c r="C180" s="35"/>
      <c r="D180" s="35"/>
      <c r="E180" s="35"/>
      <c r="F180" s="49"/>
      <c r="G180" s="49"/>
      <c r="I180" s="51">
        <v>41609</v>
      </c>
      <c r="K180" s="53">
        <v>0.0412</v>
      </c>
      <c r="M180" s="52">
        <v>0.047</v>
      </c>
      <c r="N180" s="53">
        <v>0.0444</v>
      </c>
      <c r="T180" s="26"/>
      <c r="U180" s="26"/>
      <c r="V180" s="26"/>
      <c r="W180" s="26"/>
      <c r="X180" s="26"/>
    </row>
    <row r="181" spans="1:24" ht="12.75">
      <c r="A181" s="35"/>
      <c r="B181" s="35"/>
      <c r="C181" s="35"/>
      <c r="D181" s="35"/>
      <c r="E181" s="35"/>
      <c r="F181" s="49"/>
      <c r="G181" s="49"/>
      <c r="I181" s="51">
        <v>41640</v>
      </c>
      <c r="K181" s="53">
        <v>0.0336</v>
      </c>
      <c r="M181" s="53">
        <v>0.0466</v>
      </c>
      <c r="N181" s="53">
        <v>0.0434</v>
      </c>
      <c r="S181" s="95"/>
      <c r="T181" s="108"/>
      <c r="U181" s="108"/>
      <c r="V181" s="108"/>
      <c r="W181" s="26"/>
      <c r="X181" s="26"/>
    </row>
    <row r="182" spans="1:24" ht="12.75">
      <c r="A182" s="35"/>
      <c r="B182" s="35"/>
      <c r="C182" s="35"/>
      <c r="D182" s="35"/>
      <c r="E182" s="35"/>
      <c r="F182" s="49"/>
      <c r="G182" s="49"/>
      <c r="I182" s="51">
        <v>41671</v>
      </c>
      <c r="K182" s="52">
        <v>0.0362</v>
      </c>
      <c r="M182" s="52">
        <v>0.0466</v>
      </c>
      <c r="N182" s="52">
        <v>0.043</v>
      </c>
      <c r="S182" s="95"/>
      <c r="T182" s="108"/>
      <c r="U182" s="108"/>
      <c r="V182" s="108"/>
      <c r="W182" s="26"/>
      <c r="X182" s="26"/>
    </row>
    <row r="183" spans="1:24" ht="12.75">
      <c r="A183" s="35"/>
      <c r="B183" s="35"/>
      <c r="C183" s="35"/>
      <c r="D183" s="35"/>
      <c r="E183" s="35"/>
      <c r="F183" s="49"/>
      <c r="G183" s="122"/>
      <c r="I183" s="107">
        <v>41699</v>
      </c>
      <c r="K183" s="52">
        <v>0.0233</v>
      </c>
      <c r="M183" s="53">
        <v>0.0446</v>
      </c>
      <c r="N183" s="52">
        <v>0.0416</v>
      </c>
      <c r="S183" s="95"/>
      <c r="T183" s="108"/>
      <c r="U183" s="108"/>
      <c r="V183" s="108"/>
      <c r="W183" s="26"/>
      <c r="X183" s="26"/>
    </row>
    <row r="184" spans="1:24" ht="12.75">
      <c r="A184" s="35"/>
      <c r="B184" s="35"/>
      <c r="C184" s="35"/>
      <c r="D184" s="35"/>
      <c r="E184" s="35"/>
      <c r="F184" s="49"/>
      <c r="G184" s="122"/>
      <c r="I184" s="107">
        <v>41730</v>
      </c>
      <c r="K184" s="52">
        <v>0.0264</v>
      </c>
      <c r="M184" s="53">
        <v>0.046</v>
      </c>
      <c r="N184" s="52">
        <v>0.0395</v>
      </c>
      <c r="S184" s="95"/>
      <c r="T184" s="108"/>
      <c r="U184" s="108"/>
      <c r="V184" s="108"/>
      <c r="W184" s="26"/>
      <c r="X184" s="26"/>
    </row>
    <row r="185" spans="1:24" ht="12.75">
      <c r="A185" s="35"/>
      <c r="B185" s="35"/>
      <c r="C185" s="35"/>
      <c r="D185" s="35"/>
      <c r="E185" s="35"/>
      <c r="F185" s="49"/>
      <c r="G185" s="122"/>
      <c r="I185" s="107">
        <v>41760</v>
      </c>
      <c r="K185" s="52">
        <v>0.0219</v>
      </c>
      <c r="M185" s="53">
        <v>0.045</v>
      </c>
      <c r="N185" s="52">
        <v>0.0391</v>
      </c>
      <c r="S185" s="95"/>
      <c r="T185" s="108"/>
      <c r="U185" s="108"/>
      <c r="V185" s="108"/>
      <c r="W185" s="26"/>
      <c r="X185" s="26"/>
    </row>
    <row r="186" spans="1:24" ht="12.75">
      <c r="A186" s="35"/>
      <c r="B186" s="35"/>
      <c r="C186" s="35"/>
      <c r="D186" s="35"/>
      <c r="E186" s="35"/>
      <c r="F186" s="49"/>
      <c r="G186" s="97"/>
      <c r="I186" s="107">
        <v>41791</v>
      </c>
      <c r="K186" s="52">
        <v>0.0311</v>
      </c>
      <c r="M186" s="53">
        <v>0.0416</v>
      </c>
      <c r="N186" s="52">
        <v>0.0386</v>
      </c>
      <c r="S186" s="95"/>
      <c r="T186" s="108"/>
      <c r="U186" s="108"/>
      <c r="V186" s="108"/>
      <c r="W186" s="26"/>
      <c r="X186" s="26"/>
    </row>
    <row r="187" spans="1:24" ht="12.75">
      <c r="A187" s="35"/>
      <c r="B187" s="35"/>
      <c r="C187" s="35"/>
      <c r="D187" s="35"/>
      <c r="E187" s="35"/>
      <c r="F187" s="49"/>
      <c r="G187" s="97"/>
      <c r="I187" s="107">
        <v>41821</v>
      </c>
      <c r="K187" s="52">
        <v>0.036917539479825304</v>
      </c>
      <c r="M187" s="53">
        <v>0.040142787124060705</v>
      </c>
      <c r="N187" s="52">
        <v>0.038294692630676995</v>
      </c>
      <c r="S187" s="95"/>
      <c r="T187" s="108"/>
      <c r="U187" s="108"/>
      <c r="V187" s="108"/>
      <c r="W187" s="26"/>
      <c r="X187" s="26"/>
    </row>
    <row r="188" spans="1:24" ht="12.75">
      <c r="A188" s="35"/>
      <c r="B188" s="35"/>
      <c r="C188" s="35"/>
      <c r="D188" s="35"/>
      <c r="E188" s="35"/>
      <c r="F188" s="49"/>
      <c r="G188" s="97"/>
      <c r="I188" s="107">
        <v>41852</v>
      </c>
      <c r="K188" s="52">
        <v>0.0296</v>
      </c>
      <c r="M188" s="53">
        <v>0.0382</v>
      </c>
      <c r="N188" s="52">
        <v>0.0354</v>
      </c>
      <c r="S188" s="95"/>
      <c r="T188" s="108"/>
      <c r="U188" s="108"/>
      <c r="V188" s="108"/>
      <c r="W188" s="26"/>
      <c r="X188" s="26"/>
    </row>
    <row r="189" spans="1:24" ht="12.75">
      <c r="A189" s="35"/>
      <c r="B189" s="35"/>
      <c r="C189" s="35"/>
      <c r="D189" s="35"/>
      <c r="E189" s="35"/>
      <c r="F189" s="49"/>
      <c r="G189" s="97"/>
      <c r="I189" s="107">
        <v>41883</v>
      </c>
      <c r="K189" s="52">
        <v>0.0198</v>
      </c>
      <c r="M189" s="53">
        <v>0.04</v>
      </c>
      <c r="N189" s="53">
        <v>0.0321</v>
      </c>
      <c r="S189" s="95"/>
      <c r="T189" s="108"/>
      <c r="U189" s="108"/>
      <c r="V189" s="108"/>
      <c r="W189" s="26"/>
      <c r="X189" s="26"/>
    </row>
    <row r="190" spans="1:24" ht="12.75">
      <c r="A190" s="35"/>
      <c r="B190" s="35"/>
      <c r="C190" s="35"/>
      <c r="D190" s="35"/>
      <c r="E190" s="35"/>
      <c r="F190" s="49"/>
      <c r="G190" s="97"/>
      <c r="I190" s="107">
        <v>41913</v>
      </c>
      <c r="K190" s="52">
        <v>0.0223</v>
      </c>
      <c r="M190" s="53">
        <v>0.0396</v>
      </c>
      <c r="N190" s="53">
        <v>0.0351</v>
      </c>
      <c r="S190" s="95"/>
      <c r="T190" s="108"/>
      <c r="U190" s="108"/>
      <c r="V190" s="108"/>
      <c r="W190" s="26"/>
      <c r="X190" s="26"/>
    </row>
    <row r="191" spans="1:24" ht="12.75">
      <c r="A191" s="35"/>
      <c r="B191" s="35"/>
      <c r="C191" s="35"/>
      <c r="D191" s="35"/>
      <c r="E191" s="35"/>
      <c r="F191" s="49"/>
      <c r="G191" s="97"/>
      <c r="I191" s="107">
        <v>41944</v>
      </c>
      <c r="K191" s="52">
        <v>0.0291</v>
      </c>
      <c r="M191" s="53">
        <v>0.0399</v>
      </c>
      <c r="N191" s="52">
        <v>0.0351</v>
      </c>
      <c r="S191" s="95"/>
      <c r="T191" s="108"/>
      <c r="U191" s="108"/>
      <c r="V191" s="108"/>
      <c r="W191" s="26"/>
      <c r="X191" s="26"/>
    </row>
    <row r="192" spans="1:24" ht="12.75">
      <c r="A192" s="35"/>
      <c r="B192" s="35"/>
      <c r="C192" s="35"/>
      <c r="D192" s="35"/>
      <c r="E192" s="35"/>
      <c r="F192" s="49"/>
      <c r="G192" s="97"/>
      <c r="I192" s="107">
        <v>41974</v>
      </c>
      <c r="K192" s="52">
        <v>0.0406</v>
      </c>
      <c r="M192" s="53">
        <v>0.0404</v>
      </c>
      <c r="N192" s="53">
        <v>0.0408</v>
      </c>
      <c r="S192" s="95"/>
      <c r="T192" s="108"/>
      <c r="U192" s="108"/>
      <c r="V192" s="108"/>
      <c r="W192" s="26"/>
      <c r="X192" s="26"/>
    </row>
    <row r="193" spans="1:24" ht="12.75">
      <c r="A193" s="35"/>
      <c r="B193" s="35"/>
      <c r="C193" s="35"/>
      <c r="D193" s="35"/>
      <c r="E193" s="35"/>
      <c r="F193" s="49"/>
      <c r="G193" s="97"/>
      <c r="I193" s="107"/>
      <c r="M193" s="53"/>
      <c r="S193" s="95"/>
      <c r="T193" s="108"/>
      <c r="U193" s="108"/>
      <c r="V193" s="108"/>
      <c r="W193" s="26"/>
      <c r="X193" s="26"/>
    </row>
    <row r="194" spans="1:24" ht="12.75">
      <c r="A194" s="35"/>
      <c r="B194" s="35"/>
      <c r="C194" s="35"/>
      <c r="D194" s="35"/>
      <c r="E194" s="35"/>
      <c r="F194" s="49"/>
      <c r="G194" s="97"/>
      <c r="I194" s="107"/>
      <c r="M194" s="53"/>
      <c r="S194" s="95"/>
      <c r="T194" s="108"/>
      <c r="U194" s="108"/>
      <c r="V194" s="108"/>
      <c r="W194" s="26"/>
      <c r="X194" s="26"/>
    </row>
    <row r="195" spans="1:24" ht="12.75">
      <c r="A195" s="35"/>
      <c r="B195" s="35"/>
      <c r="C195" s="35"/>
      <c r="D195" s="35"/>
      <c r="E195" s="35"/>
      <c r="F195" s="49"/>
      <c r="G195" s="97"/>
      <c r="I195" s="107"/>
      <c r="S195" s="95"/>
      <c r="T195" s="108"/>
      <c r="U195" s="108"/>
      <c r="V195" s="108"/>
      <c r="W195" s="26"/>
      <c r="X195" s="26"/>
    </row>
    <row r="196" spans="1:24" ht="12.75">
      <c r="A196" s="35"/>
      <c r="B196" s="35"/>
      <c r="C196" s="35"/>
      <c r="D196" s="35"/>
      <c r="E196" s="35"/>
      <c r="F196" s="49"/>
      <c r="G196" s="97"/>
      <c r="S196" s="95"/>
      <c r="T196" s="108"/>
      <c r="U196" s="108"/>
      <c r="V196" s="108"/>
      <c r="W196" s="26"/>
      <c r="X196" s="26"/>
    </row>
    <row r="197" spans="1:24" ht="12.75">
      <c r="A197" s="35"/>
      <c r="B197" s="35"/>
      <c r="C197" s="35"/>
      <c r="D197" s="35"/>
      <c r="E197" s="35"/>
      <c r="F197" s="49"/>
      <c r="G197" s="122"/>
      <c r="S197" s="95"/>
      <c r="T197" s="108"/>
      <c r="U197" s="108"/>
      <c r="V197" s="108"/>
      <c r="W197" s="26"/>
      <c r="X197" s="26"/>
    </row>
    <row r="198" spans="1:24" ht="12.75">
      <c r="A198" s="35"/>
      <c r="B198" s="35"/>
      <c r="C198" s="35"/>
      <c r="D198" s="35"/>
      <c r="E198" s="35"/>
      <c r="F198" s="49"/>
      <c r="G198" s="122"/>
      <c r="T198" s="26"/>
      <c r="U198" s="26"/>
      <c r="V198" s="26"/>
      <c r="W198" s="26"/>
      <c r="X198" s="26"/>
    </row>
    <row r="199" spans="1:24" ht="12.75">
      <c r="A199" s="35"/>
      <c r="B199" s="35"/>
      <c r="C199" s="35"/>
      <c r="D199" s="35"/>
      <c r="E199" s="35"/>
      <c r="F199" s="49"/>
      <c r="G199" s="122"/>
      <c r="T199" s="26"/>
      <c r="U199" s="26"/>
      <c r="V199" s="26"/>
      <c r="W199" s="26"/>
      <c r="X199" s="26"/>
    </row>
    <row r="200" spans="1:24" ht="12.75">
      <c r="A200" s="35"/>
      <c r="B200" s="35"/>
      <c r="C200" s="35"/>
      <c r="D200" s="35"/>
      <c r="E200" s="35"/>
      <c r="F200" s="49"/>
      <c r="G200" s="122"/>
      <c r="T200" s="26"/>
      <c r="U200" s="26"/>
      <c r="V200" s="26"/>
      <c r="W200" s="26"/>
      <c r="X200" s="26"/>
    </row>
    <row r="201" spans="1:24" ht="12.75">
      <c r="A201" s="35"/>
      <c r="B201" s="35"/>
      <c r="C201" s="35"/>
      <c r="D201" s="35"/>
      <c r="E201" s="35"/>
      <c r="F201" s="49"/>
      <c r="T201" s="26"/>
      <c r="U201" s="26"/>
      <c r="V201" s="26"/>
      <c r="W201" s="26"/>
      <c r="X201" s="26"/>
    </row>
    <row r="202" spans="1:24" ht="12.75">
      <c r="A202" s="35"/>
      <c r="B202" s="35"/>
      <c r="C202" s="35"/>
      <c r="D202" s="35"/>
      <c r="E202" s="35"/>
      <c r="F202" s="49"/>
      <c r="T202" s="26"/>
      <c r="U202" s="26"/>
      <c r="V202" s="26"/>
      <c r="W202" s="26"/>
      <c r="X202" s="26"/>
    </row>
    <row r="203" spans="1:24" ht="12.75">
      <c r="A203" s="35"/>
      <c r="B203" s="35"/>
      <c r="C203" s="35"/>
      <c r="D203" s="35"/>
      <c r="E203" s="35"/>
      <c r="F203" s="35"/>
      <c r="G203" s="49"/>
      <c r="T203" s="26"/>
      <c r="U203" s="26"/>
      <c r="V203" s="26"/>
      <c r="W203" s="26"/>
      <c r="X203" s="26"/>
    </row>
    <row r="204" spans="1:24" ht="12.75">
      <c r="A204" s="35"/>
      <c r="B204" s="35"/>
      <c r="C204" s="35"/>
      <c r="D204" s="35"/>
      <c r="E204" s="35"/>
      <c r="F204" s="35"/>
      <c r="G204" s="49"/>
      <c r="T204" s="26"/>
      <c r="U204" s="26"/>
      <c r="V204" s="26"/>
      <c r="W204" s="26"/>
      <c r="X204" s="26"/>
    </row>
    <row r="205" spans="1:24" ht="12.75">
      <c r="A205" s="35"/>
      <c r="B205" s="35"/>
      <c r="C205" s="35"/>
      <c r="D205" s="35"/>
      <c r="E205" s="35"/>
      <c r="F205" s="35"/>
      <c r="T205" s="26"/>
      <c r="U205" s="26"/>
      <c r="V205" s="26"/>
      <c r="W205" s="26"/>
      <c r="X205" s="26"/>
    </row>
    <row r="206" spans="1:24" ht="12.75">
      <c r="A206" s="35"/>
      <c r="B206" s="35"/>
      <c r="C206" s="35"/>
      <c r="D206" s="35"/>
      <c r="E206" s="35"/>
      <c r="F206" s="35"/>
      <c r="T206" s="26"/>
      <c r="U206" s="26"/>
      <c r="V206" s="26"/>
      <c r="W206" s="26"/>
      <c r="X206" s="26"/>
    </row>
    <row r="207" spans="1:24" ht="12.75">
      <c r="A207" s="35"/>
      <c r="B207" s="35"/>
      <c r="C207" s="35"/>
      <c r="D207" s="35"/>
      <c r="E207" s="35"/>
      <c r="F207" s="35"/>
      <c r="T207" s="26"/>
      <c r="U207" s="26"/>
      <c r="V207" s="26"/>
      <c r="W207" s="26"/>
      <c r="X207" s="26"/>
    </row>
    <row r="208" spans="1:24" ht="12.75">
      <c r="A208" s="35"/>
      <c r="B208" s="35"/>
      <c r="C208" s="35"/>
      <c r="D208" s="35"/>
      <c r="E208" s="35"/>
      <c r="F208" s="35"/>
      <c r="T208" s="26"/>
      <c r="U208" s="26"/>
      <c r="V208" s="26"/>
      <c r="W208" s="26"/>
      <c r="X208" s="26"/>
    </row>
    <row r="209" spans="1:24" ht="12.75">
      <c r="A209" s="35"/>
      <c r="B209" s="35"/>
      <c r="C209" s="35"/>
      <c r="D209" s="35"/>
      <c r="E209" s="35"/>
      <c r="F209" s="35"/>
      <c r="T209" s="26"/>
      <c r="U209" s="26"/>
      <c r="V209" s="26"/>
      <c r="W209" s="26"/>
      <c r="X209" s="26"/>
    </row>
    <row r="210" spans="1:24" ht="12.75">
      <c r="A210" s="35"/>
      <c r="B210" s="35"/>
      <c r="C210" s="35"/>
      <c r="D210" s="35"/>
      <c r="E210" s="35"/>
      <c r="F210" s="35"/>
      <c r="T210" s="26"/>
      <c r="U210" s="26"/>
      <c r="V210" s="26"/>
      <c r="W210" s="26"/>
      <c r="X210" s="26"/>
    </row>
    <row r="211" spans="1:24" ht="12.75">
      <c r="A211" s="35"/>
      <c r="B211" s="35"/>
      <c r="C211" s="35"/>
      <c r="D211" s="35"/>
      <c r="E211" s="35"/>
      <c r="F211" s="35"/>
      <c r="T211" s="26"/>
      <c r="U211" s="26"/>
      <c r="V211" s="26"/>
      <c r="W211" s="26"/>
      <c r="X211" s="26"/>
    </row>
    <row r="212" spans="1:24" ht="12.75">
      <c r="A212" s="35"/>
      <c r="B212" s="35"/>
      <c r="C212" s="35"/>
      <c r="D212" s="35"/>
      <c r="E212" s="35"/>
      <c r="F212" s="35"/>
      <c r="T212" s="26"/>
      <c r="U212" s="26"/>
      <c r="V212" s="26"/>
      <c r="W212" s="26"/>
      <c r="X212" s="26"/>
    </row>
    <row r="213" spans="1:24" ht="12.75">
      <c r="A213" s="35"/>
      <c r="B213" s="35"/>
      <c r="C213" s="35"/>
      <c r="D213" s="35"/>
      <c r="E213" s="35"/>
      <c r="F213" s="35"/>
      <c r="T213" s="26"/>
      <c r="U213" s="26"/>
      <c r="V213" s="26"/>
      <c r="W213" s="26"/>
      <c r="X213" s="26"/>
    </row>
    <row r="214" spans="1:24" ht="12.75">
      <c r="A214" s="35"/>
      <c r="B214" s="35"/>
      <c r="C214" s="35"/>
      <c r="D214" s="35"/>
      <c r="E214" s="35"/>
      <c r="F214" s="35"/>
      <c r="T214" s="26"/>
      <c r="U214" s="26"/>
      <c r="V214" s="26"/>
      <c r="W214" s="26"/>
      <c r="X214" s="26"/>
    </row>
    <row r="215" spans="1:24" ht="12.75">
      <c r="A215" s="35"/>
      <c r="B215" s="35"/>
      <c r="C215" s="35"/>
      <c r="D215" s="35"/>
      <c r="E215" s="35"/>
      <c r="F215" s="35"/>
      <c r="T215" s="26"/>
      <c r="U215" s="26"/>
      <c r="V215" s="26"/>
      <c r="W215" s="26"/>
      <c r="X215" s="26"/>
    </row>
    <row r="216" spans="1:24" ht="12.75">
      <c r="A216" s="35"/>
      <c r="B216" s="35"/>
      <c r="C216" s="35"/>
      <c r="D216" s="35"/>
      <c r="E216" s="35"/>
      <c r="F216" s="35"/>
      <c r="T216" s="26"/>
      <c r="U216" s="26"/>
      <c r="V216" s="26"/>
      <c r="W216" s="26"/>
      <c r="X216" s="26"/>
    </row>
    <row r="217" spans="1:24" ht="12.75">
      <c r="A217" s="35"/>
      <c r="B217" s="35"/>
      <c r="C217" s="35"/>
      <c r="D217" s="35"/>
      <c r="E217" s="35"/>
      <c r="F217" s="35"/>
      <c r="T217" s="26"/>
      <c r="U217" s="26"/>
      <c r="V217" s="26"/>
      <c r="W217" s="26"/>
      <c r="X217" s="26"/>
    </row>
    <row r="218" spans="1:24" ht="12.75">
      <c r="A218" s="35"/>
      <c r="B218" s="35"/>
      <c r="C218" s="35"/>
      <c r="D218" s="35"/>
      <c r="E218" s="35"/>
      <c r="F218" s="35"/>
      <c r="T218" s="26"/>
      <c r="U218" s="26"/>
      <c r="V218" s="26"/>
      <c r="W218" s="26"/>
      <c r="X218" s="26"/>
    </row>
    <row r="219" spans="1:24" ht="12.75">
      <c r="A219" s="35"/>
      <c r="B219" s="35"/>
      <c r="C219" s="35"/>
      <c r="D219" s="35"/>
      <c r="E219" s="35"/>
      <c r="F219" s="35"/>
      <c r="T219" s="26"/>
      <c r="U219" s="26"/>
      <c r="V219" s="26"/>
      <c r="W219" s="26"/>
      <c r="X219" s="26"/>
    </row>
    <row r="220" spans="1:24" ht="12.75">
      <c r="A220" s="35"/>
      <c r="B220" s="35"/>
      <c r="C220" s="35"/>
      <c r="D220" s="35"/>
      <c r="E220" s="35"/>
      <c r="F220" s="35"/>
      <c r="T220" s="26"/>
      <c r="U220" s="26"/>
      <c r="V220" s="26"/>
      <c r="W220" s="26"/>
      <c r="X220" s="26"/>
    </row>
    <row r="221" spans="1:24" ht="12.75">
      <c r="A221" s="35"/>
      <c r="B221" s="35"/>
      <c r="C221" s="35"/>
      <c r="D221" s="35"/>
      <c r="E221" s="35"/>
      <c r="F221" s="35"/>
      <c r="T221" s="26"/>
      <c r="U221" s="26"/>
      <c r="V221" s="26"/>
      <c r="W221" s="26"/>
      <c r="X221" s="26"/>
    </row>
    <row r="222" spans="1:24" ht="12.75">
      <c r="A222" s="35"/>
      <c r="B222" s="35"/>
      <c r="C222" s="35"/>
      <c r="D222" s="35"/>
      <c r="E222" s="35"/>
      <c r="F222" s="35"/>
      <c r="T222" s="26"/>
      <c r="U222" s="26"/>
      <c r="V222" s="26"/>
      <c r="W222" s="26"/>
      <c r="X222" s="26"/>
    </row>
    <row r="223" spans="1:24" ht="12.75">
      <c r="A223" s="35"/>
      <c r="B223" s="35"/>
      <c r="C223" s="35"/>
      <c r="D223" s="35"/>
      <c r="E223" s="35"/>
      <c r="F223" s="35"/>
      <c r="T223" s="26"/>
      <c r="U223" s="26"/>
      <c r="V223" s="26"/>
      <c r="W223" s="26"/>
      <c r="X223" s="26"/>
    </row>
    <row r="224" spans="1:24" ht="12.75">
      <c r="A224" s="35"/>
      <c r="B224" s="35"/>
      <c r="C224" s="35"/>
      <c r="D224" s="35"/>
      <c r="E224" s="35"/>
      <c r="F224" s="35"/>
      <c r="T224" s="26"/>
      <c r="U224" s="26"/>
      <c r="V224" s="26"/>
      <c r="W224" s="26"/>
      <c r="X224" s="26"/>
    </row>
    <row r="225" spans="1:24" ht="12.75">
      <c r="A225" s="35"/>
      <c r="B225" s="35"/>
      <c r="C225" s="35"/>
      <c r="D225" s="35"/>
      <c r="E225" s="35"/>
      <c r="F225" s="35"/>
      <c r="T225" s="26"/>
      <c r="U225" s="26"/>
      <c r="V225" s="26"/>
      <c r="W225" s="26"/>
      <c r="X225" s="26"/>
    </row>
    <row r="226" spans="1:24" ht="12.75">
      <c r="A226" s="35"/>
      <c r="B226" s="35"/>
      <c r="C226" s="35"/>
      <c r="D226" s="35"/>
      <c r="E226" s="35"/>
      <c r="F226" s="35"/>
      <c r="T226" s="26"/>
      <c r="U226" s="26"/>
      <c r="V226" s="26"/>
      <c r="W226" s="26"/>
      <c r="X226" s="26"/>
    </row>
    <row r="227" spans="1:24" ht="12.75">
      <c r="A227" s="35"/>
      <c r="B227" s="35"/>
      <c r="C227" s="35"/>
      <c r="D227" s="35"/>
      <c r="E227" s="35"/>
      <c r="F227" s="35"/>
      <c r="T227" s="26"/>
      <c r="U227" s="26"/>
      <c r="V227" s="26"/>
      <c r="W227" s="26"/>
      <c r="X227" s="26"/>
    </row>
    <row r="228" spans="1:24" ht="12.75">
      <c r="A228" s="35"/>
      <c r="B228" s="35"/>
      <c r="C228" s="35"/>
      <c r="D228" s="35"/>
      <c r="E228" s="35"/>
      <c r="F228" s="35"/>
      <c r="T228" s="26"/>
      <c r="U228" s="26"/>
      <c r="V228" s="26"/>
      <c r="W228" s="26"/>
      <c r="X228" s="26"/>
    </row>
    <row r="229" spans="1:24" ht="12.75">
      <c r="A229" s="35"/>
      <c r="B229" s="35"/>
      <c r="C229" s="35"/>
      <c r="D229" s="35"/>
      <c r="E229" s="35"/>
      <c r="F229" s="35"/>
      <c r="T229" s="26"/>
      <c r="U229" s="26"/>
      <c r="V229" s="26"/>
      <c r="W229" s="26"/>
      <c r="X229" s="26"/>
    </row>
    <row r="230" spans="1:24" ht="12.75">
      <c r="A230" s="35"/>
      <c r="B230" s="35"/>
      <c r="C230" s="35"/>
      <c r="D230" s="35"/>
      <c r="E230" s="35"/>
      <c r="F230" s="35"/>
      <c r="T230" s="26"/>
      <c r="U230" s="26"/>
      <c r="V230" s="26"/>
      <c r="W230" s="26"/>
      <c r="X230" s="26"/>
    </row>
    <row r="231" spans="1:24" ht="12.75">
      <c r="A231" s="35"/>
      <c r="B231" s="35"/>
      <c r="C231" s="35"/>
      <c r="D231" s="35"/>
      <c r="E231" s="35"/>
      <c r="F231" s="35"/>
      <c r="T231" s="26"/>
      <c r="U231" s="26"/>
      <c r="V231" s="26"/>
      <c r="W231" s="26"/>
      <c r="X231" s="26"/>
    </row>
    <row r="232" spans="1:24" ht="12.75">
      <c r="A232" s="35"/>
      <c r="B232" s="35"/>
      <c r="C232" s="35"/>
      <c r="D232" s="35"/>
      <c r="E232" s="35"/>
      <c r="F232" s="35"/>
      <c r="T232" s="26"/>
      <c r="U232" s="26"/>
      <c r="V232" s="26"/>
      <c r="W232" s="26"/>
      <c r="X232" s="26"/>
    </row>
    <row r="233" spans="1:24" ht="12.75">
      <c r="A233" s="35"/>
      <c r="B233" s="35"/>
      <c r="C233" s="35"/>
      <c r="D233" s="35"/>
      <c r="E233" s="35"/>
      <c r="F233" s="35"/>
      <c r="T233" s="26"/>
      <c r="U233" s="26"/>
      <c r="V233" s="26"/>
      <c r="W233" s="26"/>
      <c r="X233" s="26"/>
    </row>
    <row r="234" spans="1:24" ht="12.75">
      <c r="A234" s="35"/>
      <c r="B234" s="35"/>
      <c r="C234" s="35"/>
      <c r="D234" s="35"/>
      <c r="E234" s="35"/>
      <c r="F234" s="35"/>
      <c r="T234" s="26"/>
      <c r="U234" s="26"/>
      <c r="V234" s="26"/>
      <c r="W234" s="26"/>
      <c r="X234" s="26"/>
    </row>
    <row r="235" spans="1:24" ht="12.75">
      <c r="A235" s="35"/>
      <c r="B235" s="35"/>
      <c r="C235" s="35"/>
      <c r="D235" s="35"/>
      <c r="E235" s="35"/>
      <c r="F235" s="35"/>
      <c r="T235" s="26"/>
      <c r="U235" s="26"/>
      <c r="V235" s="26"/>
      <c r="W235" s="26"/>
      <c r="X235" s="26"/>
    </row>
    <row r="236" spans="1:24" ht="12.75">
      <c r="A236" s="35"/>
      <c r="B236" s="35"/>
      <c r="C236" s="35"/>
      <c r="D236" s="35"/>
      <c r="E236" s="35"/>
      <c r="F236" s="35"/>
      <c r="T236" s="26"/>
      <c r="U236" s="26"/>
      <c r="V236" s="26"/>
      <c r="W236" s="26"/>
      <c r="X236" s="26"/>
    </row>
    <row r="237" spans="1:24" ht="12.75">
      <c r="A237" s="35"/>
      <c r="B237" s="35"/>
      <c r="C237" s="35"/>
      <c r="D237" s="35"/>
      <c r="E237" s="35"/>
      <c r="F237" s="35"/>
      <c r="T237" s="26"/>
      <c r="U237" s="26"/>
      <c r="V237" s="26"/>
      <c r="W237" s="26"/>
      <c r="X237" s="26"/>
    </row>
    <row r="238" spans="1:24" ht="12.75">
      <c r="A238" s="35"/>
      <c r="B238" s="35"/>
      <c r="C238" s="35"/>
      <c r="D238" s="35"/>
      <c r="E238" s="35"/>
      <c r="F238" s="35"/>
      <c r="T238" s="26"/>
      <c r="U238" s="26"/>
      <c r="V238" s="26"/>
      <c r="W238" s="26"/>
      <c r="X238" s="26"/>
    </row>
    <row r="239" spans="1:30" ht="12.75">
      <c r="A239" s="35"/>
      <c r="B239" s="35"/>
      <c r="C239" s="35"/>
      <c r="D239" s="35"/>
      <c r="E239" s="35"/>
      <c r="F239" s="35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</row>
    <row r="240" spans="1:30" ht="12.75">
      <c r="A240" s="35"/>
      <c r="B240" s="35"/>
      <c r="C240" s="35"/>
      <c r="D240" s="35"/>
      <c r="E240" s="35"/>
      <c r="F240" s="35"/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08"/>
    </row>
    <row r="241" spans="1:30" ht="12.75">
      <c r="A241" s="35"/>
      <c r="B241" s="35"/>
      <c r="C241" s="35"/>
      <c r="D241" s="35"/>
      <c r="E241" s="35"/>
      <c r="F241" s="35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</row>
    <row r="242" spans="1:30" ht="12.75">
      <c r="A242" s="35"/>
      <c r="B242" s="35"/>
      <c r="C242" s="35"/>
      <c r="D242" s="35"/>
      <c r="E242" s="35"/>
      <c r="F242" s="35"/>
      <c r="T242" s="108"/>
      <c r="U242" s="108"/>
      <c r="V242" s="108"/>
      <c r="W242" s="108"/>
      <c r="X242" s="108"/>
      <c r="Y242" s="108"/>
      <c r="Z242" s="108"/>
      <c r="AA242" s="108"/>
      <c r="AB242" s="108"/>
      <c r="AC242" s="108"/>
      <c r="AD242" s="108"/>
    </row>
    <row r="243" spans="1:30" ht="12.75">
      <c r="A243" s="35"/>
      <c r="B243" s="35"/>
      <c r="C243" s="35"/>
      <c r="D243" s="35"/>
      <c r="E243" s="35"/>
      <c r="F243" s="35"/>
      <c r="T243" s="108"/>
      <c r="U243" s="108"/>
      <c r="V243" s="108"/>
      <c r="W243" s="108"/>
      <c r="X243" s="108"/>
      <c r="Y243" s="108"/>
      <c r="Z243" s="108"/>
      <c r="AA243" s="108"/>
      <c r="AB243" s="108"/>
      <c r="AC243" s="108"/>
      <c r="AD243" s="108"/>
    </row>
    <row r="244" spans="1:30" ht="12.75">
      <c r="A244" s="35"/>
      <c r="B244" s="35"/>
      <c r="C244" s="35"/>
      <c r="D244" s="35"/>
      <c r="E244" s="35"/>
      <c r="F244" s="35"/>
      <c r="T244" s="108"/>
      <c r="U244" s="108"/>
      <c r="V244" s="108"/>
      <c r="W244" s="108"/>
      <c r="X244" s="108"/>
      <c r="Y244" s="108"/>
      <c r="Z244" s="108"/>
      <c r="AA244" s="108"/>
      <c r="AB244" s="108"/>
      <c r="AC244" s="108"/>
      <c r="AD244" s="108"/>
    </row>
    <row r="245" spans="1:30" ht="12.75">
      <c r="A245" s="35"/>
      <c r="B245" s="35"/>
      <c r="C245" s="35"/>
      <c r="D245" s="35"/>
      <c r="E245" s="35"/>
      <c r="F245" s="35"/>
      <c r="T245" s="108"/>
      <c r="U245" s="108"/>
      <c r="V245" s="108"/>
      <c r="W245" s="108"/>
      <c r="X245" s="108"/>
      <c r="Y245" s="108"/>
      <c r="Z245" s="108"/>
      <c r="AA245" s="108"/>
      <c r="AB245" s="108"/>
      <c r="AC245" s="108"/>
      <c r="AD245" s="108"/>
    </row>
    <row r="246" spans="1:30" ht="12.75">
      <c r="A246" s="35"/>
      <c r="B246" s="35"/>
      <c r="C246" s="35"/>
      <c r="D246" s="35"/>
      <c r="E246" s="35"/>
      <c r="F246" s="35"/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</row>
    <row r="247" spans="1:30" ht="12.75">
      <c r="A247" s="35"/>
      <c r="B247" s="35"/>
      <c r="C247" s="35"/>
      <c r="D247" s="35"/>
      <c r="E247" s="35"/>
      <c r="F247" s="35"/>
      <c r="T247" s="108"/>
      <c r="U247" s="108"/>
      <c r="V247" s="108"/>
      <c r="W247" s="108"/>
      <c r="X247" s="108"/>
      <c r="Y247" s="108"/>
      <c r="Z247" s="108"/>
      <c r="AA247" s="108"/>
      <c r="AB247" s="108"/>
      <c r="AC247" s="108"/>
      <c r="AD247" s="108"/>
    </row>
    <row r="248" spans="1:30" ht="12.75">
      <c r="A248" s="35"/>
      <c r="B248" s="35"/>
      <c r="C248" s="35"/>
      <c r="D248" s="35"/>
      <c r="E248" s="35"/>
      <c r="F248" s="35"/>
      <c r="T248" s="108"/>
      <c r="U248" s="108"/>
      <c r="V248" s="108"/>
      <c r="W248" s="108"/>
      <c r="X248" s="108"/>
      <c r="Y248" s="108"/>
      <c r="Z248" s="108"/>
      <c r="AA248" s="108"/>
      <c r="AB248" s="108"/>
      <c r="AC248" s="108"/>
      <c r="AD248" s="108"/>
    </row>
    <row r="249" spans="1:30" ht="12.75">
      <c r="A249" s="35"/>
      <c r="B249" s="35"/>
      <c r="C249" s="35"/>
      <c r="D249" s="35"/>
      <c r="E249" s="35"/>
      <c r="F249" s="35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</row>
    <row r="250" spans="1:30" ht="12.75">
      <c r="A250" s="35"/>
      <c r="B250" s="35"/>
      <c r="C250" s="35"/>
      <c r="D250" s="35"/>
      <c r="E250" s="35"/>
      <c r="F250" s="35"/>
      <c r="T250" s="108"/>
      <c r="U250" s="108"/>
      <c r="V250" s="108"/>
      <c r="W250" s="108"/>
      <c r="X250" s="108"/>
      <c r="Y250" s="108"/>
      <c r="Z250" s="108"/>
      <c r="AA250" s="108"/>
      <c r="AB250" s="108"/>
      <c r="AC250" s="108"/>
      <c r="AD250" s="108"/>
    </row>
    <row r="251" spans="1:30" ht="12.75">
      <c r="A251" s="35"/>
      <c r="B251" s="35"/>
      <c r="C251" s="35"/>
      <c r="D251" s="35"/>
      <c r="E251" s="35"/>
      <c r="F251" s="35"/>
      <c r="T251" s="108"/>
      <c r="U251" s="108"/>
      <c r="V251" s="108"/>
      <c r="W251" s="108"/>
      <c r="X251" s="108"/>
      <c r="Y251" s="108"/>
      <c r="Z251" s="108"/>
      <c r="AA251" s="108"/>
      <c r="AB251" s="108"/>
      <c r="AC251" s="108"/>
      <c r="AD251" s="108"/>
    </row>
    <row r="252" spans="1:30" ht="12.75">
      <c r="A252" s="35"/>
      <c r="B252" s="35"/>
      <c r="C252" s="35"/>
      <c r="D252" s="35"/>
      <c r="E252" s="35"/>
      <c r="F252" s="35"/>
      <c r="T252" s="108"/>
      <c r="U252" s="108"/>
      <c r="V252" s="108"/>
      <c r="W252" s="108"/>
      <c r="X252" s="108"/>
      <c r="Y252" s="108"/>
      <c r="Z252" s="108"/>
      <c r="AA252" s="108"/>
      <c r="AB252" s="108"/>
      <c r="AC252" s="108"/>
      <c r="AD252" s="108"/>
    </row>
    <row r="253" spans="1:30" ht="12.75">
      <c r="A253" s="35"/>
      <c r="B253" s="35"/>
      <c r="C253" s="35"/>
      <c r="D253" s="35"/>
      <c r="E253" s="35"/>
      <c r="F253" s="35"/>
      <c r="T253" s="108"/>
      <c r="U253" s="108"/>
      <c r="V253" s="108"/>
      <c r="W253" s="108"/>
      <c r="X253" s="108"/>
      <c r="Y253" s="108"/>
      <c r="Z253" s="108"/>
      <c r="AA253" s="108"/>
      <c r="AB253" s="108"/>
      <c r="AC253" s="108"/>
      <c r="AD253" s="108"/>
    </row>
    <row r="254" spans="1:30" ht="12.75">
      <c r="A254" s="35"/>
      <c r="B254" s="35"/>
      <c r="C254" s="35"/>
      <c r="D254" s="35"/>
      <c r="E254" s="35"/>
      <c r="F254" s="35"/>
      <c r="T254" s="108"/>
      <c r="U254" s="108"/>
      <c r="V254" s="108"/>
      <c r="W254" s="108"/>
      <c r="X254" s="108"/>
      <c r="Y254" s="108"/>
      <c r="Z254" s="108"/>
      <c r="AA254" s="108"/>
      <c r="AB254" s="108"/>
      <c r="AC254" s="108"/>
      <c r="AD254" s="108"/>
    </row>
    <row r="255" spans="1:30" ht="12.75">
      <c r="A255" s="35"/>
      <c r="B255" s="35"/>
      <c r="C255" s="35"/>
      <c r="D255" s="35"/>
      <c r="E255" s="35"/>
      <c r="F255" s="35"/>
      <c r="T255" s="108"/>
      <c r="U255" s="108"/>
      <c r="V255" s="108"/>
      <c r="W255" s="108"/>
      <c r="X255" s="108"/>
      <c r="Y255" s="108"/>
      <c r="Z255" s="108"/>
      <c r="AA255" s="108"/>
      <c r="AB255" s="108"/>
      <c r="AC255" s="108"/>
      <c r="AD255" s="108"/>
    </row>
    <row r="256" spans="1:30" ht="12.75">
      <c r="A256" s="35"/>
      <c r="B256" s="35"/>
      <c r="C256" s="35"/>
      <c r="D256" s="35"/>
      <c r="E256" s="35"/>
      <c r="F256" s="35"/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</row>
    <row r="257" spans="1:30" ht="12.75">
      <c r="A257" s="35"/>
      <c r="B257" s="35"/>
      <c r="C257" s="35"/>
      <c r="D257" s="35"/>
      <c r="E257" s="35"/>
      <c r="F257" s="35"/>
      <c r="T257" s="108"/>
      <c r="U257" s="108"/>
      <c r="V257" s="108"/>
      <c r="W257" s="108"/>
      <c r="X257" s="108"/>
      <c r="Y257" s="108"/>
      <c r="Z257" s="108"/>
      <c r="AA257" s="108"/>
      <c r="AB257" s="108"/>
      <c r="AC257" s="108"/>
      <c r="AD257" s="108"/>
    </row>
    <row r="258" spans="1:30" ht="12.75">
      <c r="A258" s="35"/>
      <c r="B258" s="35"/>
      <c r="C258" s="35"/>
      <c r="D258" s="35"/>
      <c r="E258" s="35"/>
      <c r="F258" s="35"/>
      <c r="T258" s="108"/>
      <c r="U258" s="108"/>
      <c r="V258" s="108"/>
      <c r="W258" s="108"/>
      <c r="X258" s="108"/>
      <c r="Y258" s="108"/>
      <c r="Z258" s="108"/>
      <c r="AA258" s="108"/>
      <c r="AB258" s="108"/>
      <c r="AC258" s="108"/>
      <c r="AD258" s="108"/>
    </row>
    <row r="259" spans="1:30" ht="12.75">
      <c r="A259" s="35"/>
      <c r="B259" s="35"/>
      <c r="C259" s="35"/>
      <c r="D259" s="35"/>
      <c r="E259" s="35"/>
      <c r="F259" s="35"/>
      <c r="T259" s="108"/>
      <c r="U259" s="108"/>
      <c r="V259" s="108"/>
      <c r="W259" s="108"/>
      <c r="X259" s="108"/>
      <c r="Y259" s="108"/>
      <c r="Z259" s="108"/>
      <c r="AA259" s="108"/>
      <c r="AB259" s="108"/>
      <c r="AC259" s="108"/>
      <c r="AD259" s="108"/>
    </row>
    <row r="260" spans="1:30" ht="12.75">
      <c r="A260" s="35"/>
      <c r="B260" s="35"/>
      <c r="C260" s="35"/>
      <c r="D260" s="35"/>
      <c r="E260" s="35"/>
      <c r="F260" s="35"/>
      <c r="T260" s="108"/>
      <c r="U260" s="108"/>
      <c r="V260" s="108"/>
      <c r="W260" s="108"/>
      <c r="X260" s="108"/>
      <c r="Y260" s="108"/>
      <c r="Z260" s="108"/>
      <c r="AA260" s="108"/>
      <c r="AB260" s="108"/>
      <c r="AC260" s="108"/>
      <c r="AD260" s="108"/>
    </row>
    <row r="261" spans="1:30" ht="12.75">
      <c r="A261" s="35"/>
      <c r="B261" s="35"/>
      <c r="C261" s="35"/>
      <c r="D261" s="35"/>
      <c r="E261" s="35"/>
      <c r="F261" s="35"/>
      <c r="T261" s="108"/>
      <c r="U261" s="108"/>
      <c r="V261" s="108"/>
      <c r="W261" s="108"/>
      <c r="X261" s="108"/>
      <c r="Y261" s="108"/>
      <c r="Z261" s="108"/>
      <c r="AA261" s="108"/>
      <c r="AB261" s="108"/>
      <c r="AC261" s="108"/>
      <c r="AD261" s="108"/>
    </row>
    <row r="262" spans="1:30" ht="12.75">
      <c r="A262" s="35"/>
      <c r="B262" s="35"/>
      <c r="C262" s="35"/>
      <c r="D262" s="35"/>
      <c r="E262" s="35"/>
      <c r="F262" s="35"/>
      <c r="T262" s="108"/>
      <c r="U262" s="108"/>
      <c r="V262" s="108"/>
      <c r="W262" s="108"/>
      <c r="X262" s="108"/>
      <c r="Y262" s="108"/>
      <c r="Z262" s="108"/>
      <c r="AA262" s="108"/>
      <c r="AB262" s="108"/>
      <c r="AC262" s="108"/>
      <c r="AD262" s="108"/>
    </row>
    <row r="263" spans="1:30" ht="12.75">
      <c r="A263" s="35"/>
      <c r="B263" s="35"/>
      <c r="C263" s="35"/>
      <c r="D263" s="35"/>
      <c r="E263" s="35"/>
      <c r="F263" s="35"/>
      <c r="T263" s="108"/>
      <c r="U263" s="108"/>
      <c r="V263" s="108"/>
      <c r="W263" s="108"/>
      <c r="X263" s="108"/>
      <c r="Y263" s="108"/>
      <c r="Z263" s="108"/>
      <c r="AA263" s="108"/>
      <c r="AB263" s="108"/>
      <c r="AC263" s="108"/>
      <c r="AD263" s="108"/>
    </row>
    <row r="264" spans="1:30" ht="12.75">
      <c r="A264" s="35"/>
      <c r="B264" s="35"/>
      <c r="C264" s="35"/>
      <c r="D264" s="35"/>
      <c r="E264" s="35"/>
      <c r="F264" s="35"/>
      <c r="T264" s="108"/>
      <c r="U264" s="108"/>
      <c r="V264" s="108"/>
      <c r="W264" s="108"/>
      <c r="X264" s="108"/>
      <c r="Y264" s="108"/>
      <c r="Z264" s="108"/>
      <c r="AA264" s="108"/>
      <c r="AB264" s="108"/>
      <c r="AC264" s="108"/>
      <c r="AD264" s="108"/>
    </row>
    <row r="265" spans="20:30" ht="12.75">
      <c r="T265" s="108"/>
      <c r="U265" s="108"/>
      <c r="V265" s="108"/>
      <c r="W265" s="108"/>
      <c r="X265" s="108"/>
      <c r="Y265" s="108"/>
      <c r="Z265" s="108"/>
      <c r="AA265" s="108"/>
      <c r="AB265" s="108"/>
      <c r="AC265" s="108"/>
      <c r="AD265" s="108"/>
    </row>
    <row r="266" spans="20:30" ht="12.75">
      <c r="T266" s="108"/>
      <c r="U266" s="108"/>
      <c r="V266" s="108"/>
      <c r="W266" s="108"/>
      <c r="X266" s="108"/>
      <c r="Y266" s="108"/>
      <c r="Z266" s="108"/>
      <c r="AA266" s="108"/>
      <c r="AB266" s="108"/>
      <c r="AC266" s="108"/>
      <c r="AD266" s="108"/>
    </row>
  </sheetData>
  <sheetProtection/>
  <mergeCells count="11">
    <mergeCell ref="A4:G4"/>
    <mergeCell ref="A73:G73"/>
    <mergeCell ref="A3:G3"/>
    <mergeCell ref="A124:G124"/>
    <mergeCell ref="A125:G125"/>
    <mergeCell ref="A6:G6"/>
    <mergeCell ref="A103:G103"/>
    <mergeCell ref="A105:G105"/>
    <mergeCell ref="A104:G104"/>
    <mergeCell ref="A123:G123"/>
    <mergeCell ref="A72:G7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R205"/>
  <sheetViews>
    <sheetView showGridLines="0" zoomScale="79" zoomScaleNormal="79" zoomScaleSheetLayoutView="75" zoomScalePageLayoutView="0" workbookViewId="0" topLeftCell="A1">
      <selection activeCell="A1" sqref="A1"/>
    </sheetView>
  </sheetViews>
  <sheetFormatPr defaultColWidth="11.00390625" defaultRowHeight="12.75"/>
  <cols>
    <col min="1" max="1" width="5.875" style="69" customWidth="1"/>
    <col min="2" max="5" width="10.875" style="69" customWidth="1"/>
    <col min="6" max="6" width="11.625" style="69" customWidth="1"/>
    <col min="7" max="7" width="10.875" style="69" customWidth="1"/>
    <col min="8" max="8" width="11.00390625" style="69" customWidth="1"/>
    <col min="9" max="9" width="5.25390625" style="69" customWidth="1"/>
    <col min="10" max="10" width="11.00390625" style="50" customWidth="1"/>
    <col min="11" max="11" width="11.00390625" style="69" customWidth="1"/>
    <col min="12" max="12" width="14.875" style="64" customWidth="1"/>
    <col min="13" max="13" width="16.375" style="64" customWidth="1"/>
    <col min="14" max="47" width="11.00390625" style="50" customWidth="1"/>
    <col min="48" max="16384" width="11.00390625" style="50" customWidth="1"/>
  </cols>
  <sheetData>
    <row r="1" ht="12.75"/>
    <row r="2" ht="33" customHeight="1"/>
    <row r="3" spans="2:10" ht="18">
      <c r="B3" s="137" t="s">
        <v>15</v>
      </c>
      <c r="C3" s="137"/>
      <c r="D3" s="137"/>
      <c r="E3" s="137"/>
      <c r="F3" s="137"/>
      <c r="G3" s="137"/>
      <c r="H3" s="137"/>
      <c r="I3" s="137"/>
      <c r="J3" s="91"/>
    </row>
    <row r="4" spans="2:9" ht="16.5" customHeight="1">
      <c r="B4" s="137" t="s">
        <v>33</v>
      </c>
      <c r="C4" s="137"/>
      <c r="D4" s="137"/>
      <c r="E4" s="137"/>
      <c r="F4" s="137"/>
      <c r="G4" s="137"/>
      <c r="H4" s="137"/>
      <c r="I4" s="137"/>
    </row>
    <row r="5" spans="2:9" ht="12.75">
      <c r="B5" s="138" t="s">
        <v>64</v>
      </c>
      <c r="C5" s="138"/>
      <c r="D5" s="138"/>
      <c r="E5" s="138"/>
      <c r="F5" s="138"/>
      <c r="G5" s="138"/>
      <c r="H5" s="138"/>
      <c r="I5" s="138"/>
    </row>
    <row r="12" spans="11:14" ht="39" customHeight="1">
      <c r="K12" s="57" t="s">
        <v>36</v>
      </c>
      <c r="L12" s="56" t="s">
        <v>41</v>
      </c>
      <c r="M12" s="56" t="s">
        <v>42</v>
      </c>
      <c r="N12" s="93"/>
    </row>
    <row r="13" spans="10:13" ht="12.75">
      <c r="J13" s="51">
        <v>36495</v>
      </c>
      <c r="K13" s="62"/>
      <c r="M13" s="61"/>
    </row>
    <row r="14" spans="10:13" ht="12.75">
      <c r="J14" s="51">
        <v>36526</v>
      </c>
      <c r="K14" s="62">
        <f>'Interés promedio'!$H8</f>
        <v>0.1068</v>
      </c>
      <c r="M14" s="61"/>
    </row>
    <row r="15" spans="10:13" ht="12.75">
      <c r="J15" s="51">
        <v>36557</v>
      </c>
      <c r="K15" s="62">
        <f>'Interés promedio'!$H9</f>
        <v>0.1356</v>
      </c>
      <c r="M15" s="61"/>
    </row>
    <row r="16" spans="10:13" ht="12.75">
      <c r="J16" s="51">
        <v>36586</v>
      </c>
      <c r="K16" s="62">
        <f>'Interés promedio'!$H10</f>
        <v>0.1464</v>
      </c>
      <c r="M16" s="61"/>
    </row>
    <row r="17" spans="10:13" ht="12.75">
      <c r="J17" s="51">
        <v>36617</v>
      </c>
      <c r="K17" s="62">
        <f>'Interés promedio'!$H11</f>
        <v>0.146</v>
      </c>
      <c r="M17" s="61"/>
    </row>
    <row r="18" spans="10:13" ht="12.75">
      <c r="J18" s="51">
        <v>36647</v>
      </c>
      <c r="K18" s="62">
        <f>'Interés promedio'!$H12</f>
        <v>0.14733333333333334</v>
      </c>
      <c r="M18" s="61"/>
    </row>
    <row r="19" spans="10:13" ht="12.75">
      <c r="J19" s="51">
        <v>36678</v>
      </c>
      <c r="K19" s="94"/>
      <c r="L19" s="61">
        <f>'Interés promedio'!H13</f>
        <v>0.17300000000000001</v>
      </c>
      <c r="M19" s="61">
        <f>'Interés promedio'!I13</f>
        <v>0.10099999999999999</v>
      </c>
    </row>
    <row r="20" spans="10:13" ht="12.75">
      <c r="J20" s="51">
        <v>36708</v>
      </c>
      <c r="K20" s="62"/>
      <c r="L20" s="61">
        <f>'Interés promedio'!H14</f>
        <v>0.18359999999999999</v>
      </c>
      <c r="M20" s="61">
        <f>'Interés promedio'!I14</f>
        <v>0.08873333333333333</v>
      </c>
    </row>
    <row r="21" spans="10:13" ht="12.75">
      <c r="J21" s="51">
        <v>36739</v>
      </c>
      <c r="K21" s="62"/>
      <c r="L21" s="61">
        <f>'Interés promedio'!H15</f>
        <v>0.18553333333333333</v>
      </c>
      <c r="M21" s="61">
        <f>'Interés promedio'!I15</f>
        <v>0.10439999999999999</v>
      </c>
    </row>
    <row r="22" spans="10:13" ht="12.75">
      <c r="J22" s="51">
        <v>36770</v>
      </c>
      <c r="K22" s="62"/>
      <c r="L22" s="61">
        <f>'Interés promedio'!H16</f>
        <v>0.19599999999999998</v>
      </c>
      <c r="M22" s="61">
        <f>'Interés promedio'!I16</f>
        <v>0.1002</v>
      </c>
    </row>
    <row r="23" spans="10:13" ht="12.75">
      <c r="J23" s="51">
        <v>36800</v>
      </c>
      <c r="K23" s="62"/>
      <c r="L23" s="61">
        <f>'Interés promedio'!H17</f>
        <v>0.2126</v>
      </c>
      <c r="M23" s="61">
        <f>'Interés promedio'!I17</f>
        <v>0.10893333333333333</v>
      </c>
    </row>
    <row r="24" spans="10:13" ht="12.75">
      <c r="J24" s="51">
        <v>36831</v>
      </c>
      <c r="K24" s="62"/>
      <c r="L24" s="61">
        <f>'Interés promedio'!H18</f>
        <v>0.21513333333333337</v>
      </c>
      <c r="M24" s="61">
        <f>'Interés promedio'!I18</f>
        <v>0.11820000000000001</v>
      </c>
    </row>
    <row r="25" spans="10:13" ht="12.75">
      <c r="J25" s="51">
        <v>36861</v>
      </c>
      <c r="K25" s="62"/>
      <c r="L25" s="61">
        <f>'Interés promedio'!H19</f>
        <v>0.20773333333333333</v>
      </c>
      <c r="M25" s="61">
        <f>'Interés promedio'!I19</f>
        <v>0.10633333333333334</v>
      </c>
    </row>
    <row r="26" spans="10:13" ht="12.75">
      <c r="J26" s="51">
        <v>36892</v>
      </c>
      <c r="K26" s="62"/>
      <c r="L26" s="61">
        <f>'Interés promedio'!H20</f>
        <v>0.19400000000000003</v>
      </c>
      <c r="M26" s="61">
        <f>'Interés promedio'!I20</f>
        <v>0.08893333333333332</v>
      </c>
    </row>
    <row r="27" spans="10:13" ht="12.75">
      <c r="J27" s="51">
        <v>36923</v>
      </c>
      <c r="K27" s="62"/>
      <c r="L27" s="61">
        <f>'Interés promedio'!H21</f>
        <v>0.18913333333333335</v>
      </c>
      <c r="M27" s="61">
        <f>'Interés promedio'!I21</f>
        <v>0.08319903113841544</v>
      </c>
    </row>
    <row r="28" spans="10:13" ht="12.75">
      <c r="J28" s="51">
        <v>36951</v>
      </c>
      <c r="K28" s="62"/>
      <c r="L28" s="61">
        <f>'Interés promedio'!H22</f>
        <v>0.16413333333333333</v>
      </c>
      <c r="M28" s="61">
        <f>'Interés promedio'!I22</f>
        <v>0.09960000000000001</v>
      </c>
    </row>
    <row r="29" spans="10:13" ht="12.75">
      <c r="J29" s="51">
        <v>36982</v>
      </c>
      <c r="K29" s="62"/>
      <c r="L29" s="61">
        <f>'Interés promedio'!H23</f>
        <v>0.1802</v>
      </c>
      <c r="M29" s="61">
        <f>'Interés promedio'!I23</f>
        <v>0.1004</v>
      </c>
    </row>
    <row r="30" spans="10:13" ht="12.75">
      <c r="J30" s="51">
        <v>37012</v>
      </c>
      <c r="K30" s="62"/>
      <c r="L30" s="61">
        <f>'Interés promedio'!H24</f>
        <v>0.1916</v>
      </c>
      <c r="M30" s="61">
        <f>'Interés promedio'!I24</f>
        <v>0.10573333333333333</v>
      </c>
    </row>
    <row r="31" spans="10:13" ht="12.75">
      <c r="J31" s="51">
        <v>37043</v>
      </c>
      <c r="K31" s="62"/>
      <c r="L31" s="61">
        <f>'Interés promedio'!H25</f>
        <v>0.16873333333333332</v>
      </c>
      <c r="M31" s="61">
        <f>'Interés promedio'!I25</f>
        <v>0.0926</v>
      </c>
    </row>
    <row r="32" spans="10:13" ht="12.75">
      <c r="J32" s="51">
        <v>37073</v>
      </c>
      <c r="K32" s="62"/>
      <c r="L32" s="61">
        <f>'Interés promedio'!H26</f>
        <v>0.167</v>
      </c>
      <c r="M32" s="61">
        <f>'Interés promedio'!I26</f>
        <v>0.07373333333333333</v>
      </c>
    </row>
    <row r="33" spans="10:13" ht="12.75">
      <c r="J33" s="51">
        <v>37104</v>
      </c>
      <c r="K33" s="62"/>
      <c r="L33" s="61">
        <f>'Interés promedio'!H27</f>
        <v>0.16033333333333336</v>
      </c>
      <c r="M33" s="61">
        <f>'Interés promedio'!I27</f>
        <v>0.0784</v>
      </c>
    </row>
    <row r="34" spans="10:13" ht="12.75">
      <c r="J34" s="51">
        <v>37135</v>
      </c>
      <c r="K34" s="62"/>
      <c r="L34" s="61">
        <f>'Interés promedio'!H28</f>
        <v>0.15919999999999998</v>
      </c>
      <c r="M34" s="61">
        <f>'Interés promedio'!I28</f>
        <v>0.08239999999999999</v>
      </c>
    </row>
    <row r="35" spans="10:13" ht="12.75">
      <c r="J35" s="51">
        <v>37165</v>
      </c>
      <c r="K35" s="62"/>
      <c r="L35" s="61">
        <f>'Interés promedio'!H29</f>
        <v>0.1596</v>
      </c>
      <c r="M35" s="61">
        <f>'Interés promedio'!I29</f>
        <v>0.0836</v>
      </c>
    </row>
    <row r="36" spans="10:13" ht="12.75">
      <c r="J36" s="51">
        <v>37196</v>
      </c>
      <c r="K36" s="62"/>
      <c r="L36" s="61">
        <f>'Interés promedio'!H30</f>
        <v>0.15853333333333333</v>
      </c>
      <c r="M36" s="61">
        <f>'Interés promedio'!I30</f>
        <v>0.0816</v>
      </c>
    </row>
    <row r="37" spans="10:13" ht="12.75">
      <c r="J37" s="51">
        <v>37226</v>
      </c>
      <c r="K37" s="62"/>
      <c r="L37" s="61">
        <f>'Interés promedio'!H31</f>
        <v>0.156</v>
      </c>
      <c r="M37" s="61">
        <f>'Interés promedio'!I31</f>
        <v>0.08193333333333333</v>
      </c>
    </row>
    <row r="38" spans="10:13" ht="12.75">
      <c r="J38" s="51">
        <v>37257</v>
      </c>
      <c r="K38" s="62"/>
      <c r="L38" s="61">
        <f>'Interés promedio'!H32</f>
        <v>0.151</v>
      </c>
      <c r="M38" s="61">
        <f>'Interés promedio'!I32</f>
        <v>0.0808</v>
      </c>
    </row>
    <row r="39" spans="10:13" ht="12.75">
      <c r="J39" s="51">
        <v>37288</v>
      </c>
      <c r="K39" s="62"/>
      <c r="L39" s="61">
        <f>'Interés promedio'!H33</f>
        <v>0.14493333333333333</v>
      </c>
      <c r="M39" s="61">
        <f>'Interés promedio'!I33</f>
        <v>0.07453333333333333</v>
      </c>
    </row>
    <row r="40" spans="10:13" ht="12.75">
      <c r="J40" s="51">
        <v>37316</v>
      </c>
      <c r="K40" s="62"/>
      <c r="L40" s="61">
        <f>'Interés promedio'!H34</f>
        <v>0.13762439470880528</v>
      </c>
      <c r="M40" s="61">
        <f>'Interés promedio'!I34</f>
        <v>0.06593333333333333</v>
      </c>
    </row>
    <row r="41" spans="10:13" ht="12.75">
      <c r="J41" s="51">
        <v>37347</v>
      </c>
      <c r="K41" s="62"/>
      <c r="L41" s="61">
        <f>'Interés promedio'!H35</f>
        <v>0.13313333333333333</v>
      </c>
      <c r="M41" s="61">
        <f>'Interés promedio'!I35</f>
        <v>0.06393333333333333</v>
      </c>
    </row>
    <row r="42" spans="10:13" ht="12.75">
      <c r="J42" s="51">
        <v>37377</v>
      </c>
      <c r="K42" s="62"/>
      <c r="L42" s="61">
        <f>'Interés promedio'!H36</f>
        <v>0.12760000000000002</v>
      </c>
      <c r="M42" s="61">
        <f>'Interés promedio'!I36</f>
        <v>0.061533333333333336</v>
      </c>
    </row>
    <row r="43" spans="10:13" ht="12.75">
      <c r="J43" s="51">
        <v>37408</v>
      </c>
      <c r="K43" s="62"/>
      <c r="L43" s="61">
        <f>'Interés promedio'!H37</f>
        <v>0.12233333333333335</v>
      </c>
      <c r="M43" s="61">
        <f>'Interés promedio'!I37</f>
        <v>0.05953333333333333</v>
      </c>
    </row>
    <row r="44" spans="10:13" ht="12.75">
      <c r="J44" s="51">
        <v>37438</v>
      </c>
      <c r="K44" s="62"/>
      <c r="L44" s="61">
        <f>'Interés promedio'!H38</f>
        <v>0.11833333333333333</v>
      </c>
      <c r="M44" s="61">
        <f>'Interés promedio'!I38</f>
        <v>0.051</v>
      </c>
    </row>
    <row r="45" spans="10:13" ht="12.75">
      <c r="J45" s="51">
        <v>37469</v>
      </c>
      <c r="K45" s="62"/>
      <c r="L45" s="61">
        <f>'Interés promedio'!H39</f>
        <v>0.11259999999999999</v>
      </c>
      <c r="M45" s="61">
        <f>'Interés promedio'!I39</f>
        <v>0.0502</v>
      </c>
    </row>
    <row r="46" spans="10:13" ht="12.75">
      <c r="J46" s="51">
        <v>37500</v>
      </c>
      <c r="K46" s="62"/>
      <c r="L46" s="61">
        <f>'Interés promedio'!H40</f>
        <v>0.108</v>
      </c>
      <c r="M46" s="61">
        <f>'Interés promedio'!I40</f>
        <v>0.05013333333333333</v>
      </c>
    </row>
    <row r="47" spans="10:13" ht="12.75">
      <c r="J47" s="51">
        <v>37530</v>
      </c>
      <c r="K47" s="62"/>
      <c r="L47" s="61">
        <f>'Interés promedio'!H41</f>
        <v>0.106</v>
      </c>
      <c r="M47" s="61">
        <f>'Interés promedio'!I41</f>
        <v>0.0448</v>
      </c>
    </row>
    <row r="48" spans="10:13" ht="12.75">
      <c r="J48" s="51">
        <v>37561</v>
      </c>
      <c r="K48" s="62"/>
      <c r="L48" s="61">
        <f>'Interés promedio'!H42</f>
        <v>0.10653333333333333</v>
      </c>
      <c r="M48" s="61">
        <f>'Interés promedio'!I42</f>
        <v>0.044000000000000004</v>
      </c>
    </row>
    <row r="49" spans="10:13" ht="12.75">
      <c r="J49" s="51">
        <v>37591</v>
      </c>
      <c r="K49" s="62"/>
      <c r="L49" s="61">
        <f>'Interés promedio'!H43</f>
        <v>0.1062</v>
      </c>
      <c r="M49" s="61">
        <f>'Interés promedio'!I43</f>
        <v>0.046000000000000006</v>
      </c>
    </row>
    <row r="50" spans="10:13" ht="12.75">
      <c r="J50" s="51">
        <v>37622</v>
      </c>
      <c r="K50" s="62"/>
      <c r="L50" s="61">
        <f>'Interés promedio'!H44</f>
        <v>0.10540000000000001</v>
      </c>
      <c r="M50" s="61">
        <f>'Interés promedio'!I44</f>
        <v>0.0428</v>
      </c>
    </row>
    <row r="51" spans="10:13" ht="12.75">
      <c r="J51" s="51">
        <v>37653</v>
      </c>
      <c r="K51" s="62"/>
      <c r="L51" s="61">
        <f>'Interés promedio'!H45</f>
        <v>0.1094</v>
      </c>
      <c r="M51" s="61">
        <f>'Interés promedio'!I45</f>
        <v>0.044000000000000004</v>
      </c>
    </row>
    <row r="52" spans="10:13" ht="12.75">
      <c r="J52" s="51">
        <v>37681</v>
      </c>
      <c r="K52" s="62"/>
      <c r="L52" s="61">
        <f>'Interés promedio'!H46</f>
        <v>0.10459999999999998</v>
      </c>
      <c r="M52" s="61">
        <f>'Interés promedio'!I46</f>
        <v>0.0418</v>
      </c>
    </row>
    <row r="53" spans="1:13" ht="18">
      <c r="A53" s="137"/>
      <c r="B53" s="137"/>
      <c r="C53" s="137"/>
      <c r="D53" s="137"/>
      <c r="E53" s="137"/>
      <c r="F53" s="137"/>
      <c r="G53" s="137"/>
      <c r="H53" s="99"/>
      <c r="I53" s="99"/>
      <c r="J53" s="51">
        <v>37712</v>
      </c>
      <c r="K53" s="62"/>
      <c r="L53" s="61">
        <f>'Interés promedio'!H47</f>
        <v>0.1028</v>
      </c>
      <c r="M53" s="61">
        <f>'Interés promedio'!I47</f>
        <v>0.04</v>
      </c>
    </row>
    <row r="54" spans="1:13" ht="12.75">
      <c r="A54" s="138"/>
      <c r="B54" s="138"/>
      <c r="C54" s="138"/>
      <c r="D54" s="138"/>
      <c r="E54" s="138"/>
      <c r="F54" s="138"/>
      <c r="G54" s="138"/>
      <c r="H54" s="98"/>
      <c r="I54" s="98"/>
      <c r="J54" s="51">
        <v>37742</v>
      </c>
      <c r="K54" s="62"/>
      <c r="L54" s="61">
        <f>'Interés promedio'!H48</f>
        <v>0.103</v>
      </c>
      <c r="M54" s="61">
        <f>'Interés promedio'!I48</f>
        <v>0.038200000000000005</v>
      </c>
    </row>
    <row r="55" spans="10:13" ht="12.75">
      <c r="J55" s="51">
        <v>37773</v>
      </c>
      <c r="K55" s="62"/>
      <c r="L55" s="61">
        <f>'Interés promedio'!H49</f>
        <v>0.1032</v>
      </c>
      <c r="M55" s="61">
        <f>'Interés promedio'!I49</f>
        <v>0.0356</v>
      </c>
    </row>
    <row r="56" spans="10:13" ht="12.75">
      <c r="J56" s="51">
        <v>37803</v>
      </c>
      <c r="K56" s="62"/>
      <c r="L56" s="61">
        <f>'Interés promedio'!H50</f>
        <v>0.1042</v>
      </c>
      <c r="M56" s="61">
        <f>'Interés promedio'!I50</f>
        <v>0.038200000000000005</v>
      </c>
    </row>
    <row r="57" spans="10:13" ht="12.75">
      <c r="J57" s="51">
        <v>37834</v>
      </c>
      <c r="K57" s="62"/>
      <c r="L57" s="61">
        <f>'Interés promedio'!H51</f>
        <v>0.09920000000000001</v>
      </c>
      <c r="M57" s="61">
        <f>'Interés promedio'!I51</f>
        <v>0.0404</v>
      </c>
    </row>
    <row r="58" spans="10:13" ht="12.75">
      <c r="J58" s="51">
        <v>37865</v>
      </c>
      <c r="K58" s="62"/>
      <c r="L58" s="61">
        <f>'Interés promedio'!H52</f>
        <v>0.0924</v>
      </c>
      <c r="M58" s="61">
        <f>'Interés promedio'!I52</f>
        <v>0.0428</v>
      </c>
    </row>
    <row r="59" spans="10:13" ht="12.75">
      <c r="J59" s="51">
        <v>37895</v>
      </c>
      <c r="K59" s="62"/>
      <c r="L59" s="61">
        <f>'Interés promedio'!H53</f>
        <v>0.1012</v>
      </c>
      <c r="M59" s="61">
        <f>'Interés promedio'!I53</f>
        <v>0.042199999999999994</v>
      </c>
    </row>
    <row r="60" spans="10:13" ht="12.75">
      <c r="J60" s="51">
        <v>37926</v>
      </c>
      <c r="K60" s="62"/>
      <c r="L60" s="61">
        <f>'Interés promedio'!H54</f>
        <v>0.1052</v>
      </c>
      <c r="M60" s="61">
        <f>'Interés promedio'!I54</f>
        <v>0.0406</v>
      </c>
    </row>
    <row r="61" spans="10:13" ht="12.75">
      <c r="J61" s="51">
        <v>37956</v>
      </c>
      <c r="K61" s="62"/>
      <c r="L61" s="61">
        <f>'Interés promedio'!H55</f>
        <v>0.108</v>
      </c>
      <c r="M61" s="61">
        <f>'Interés promedio'!I55</f>
        <v>0.041</v>
      </c>
    </row>
    <row r="62" spans="10:13" ht="12.75">
      <c r="J62" s="51">
        <v>37987</v>
      </c>
      <c r="K62" s="62"/>
      <c r="L62" s="61">
        <f>'Interés promedio'!H56</f>
        <v>0.09720000000000001</v>
      </c>
      <c r="M62" s="61">
        <f>'Interés promedio'!I56</f>
        <v>0.0458</v>
      </c>
    </row>
    <row r="63" spans="10:13" ht="12.75">
      <c r="J63" s="51">
        <v>38018</v>
      </c>
      <c r="K63" s="62"/>
      <c r="L63" s="61">
        <f>'Interés promedio'!H57</f>
        <v>0.10559999999999999</v>
      </c>
      <c r="M63" s="61">
        <f>'Interés promedio'!I57</f>
        <v>0.0342</v>
      </c>
    </row>
    <row r="64" spans="10:13" ht="12.75">
      <c r="J64" s="51">
        <v>38047</v>
      </c>
      <c r="K64" s="62"/>
      <c r="L64" s="61">
        <f>'Interés promedio'!H58</f>
        <v>0.10559999999999999</v>
      </c>
      <c r="M64" s="61">
        <f>'Interés promedio'!I58</f>
        <v>0.0306</v>
      </c>
    </row>
    <row r="65" spans="10:13" ht="12.75">
      <c r="J65" s="51">
        <v>38078</v>
      </c>
      <c r="K65" s="62"/>
      <c r="L65" s="61">
        <f>'Interés promedio'!H59</f>
        <v>0.108</v>
      </c>
      <c r="M65" s="61">
        <f>'Interés promedio'!I59</f>
        <v>0.026799999999999994</v>
      </c>
    </row>
    <row r="66" spans="10:13" ht="12.75">
      <c r="J66" s="51">
        <v>38108</v>
      </c>
      <c r="K66" s="62"/>
      <c r="L66" s="61">
        <f>'Interés promedio'!H60</f>
        <v>0.11080000000000001</v>
      </c>
      <c r="M66" s="61">
        <f>'Interés promedio'!I60</f>
        <v>0.027200000000000002</v>
      </c>
    </row>
    <row r="67" spans="10:13" ht="12.75">
      <c r="J67" s="51">
        <v>38139</v>
      </c>
      <c r="K67" s="62"/>
      <c r="L67" s="61">
        <f>'Interés promedio'!H61</f>
        <v>0.112</v>
      </c>
      <c r="M67" s="61">
        <f>'Interés promedio'!I61</f>
        <v>0.028</v>
      </c>
    </row>
    <row r="68" spans="10:13" ht="12.75">
      <c r="J68" s="51">
        <v>38169</v>
      </c>
      <c r="K68" s="62"/>
      <c r="L68" s="61">
        <f>'Interés promedio'!H62</f>
        <v>0.1148</v>
      </c>
      <c r="M68" s="61">
        <f>'Interés promedio'!I62</f>
        <v>0.026799999999999994</v>
      </c>
    </row>
    <row r="69" spans="10:13" ht="12.75">
      <c r="J69" s="51">
        <v>38200</v>
      </c>
      <c r="K69" s="62"/>
      <c r="L69" s="61">
        <f>'Interés promedio'!H63</f>
        <v>0.1186</v>
      </c>
      <c r="M69" s="61">
        <f>'Interés promedio'!I63</f>
        <v>0.027</v>
      </c>
    </row>
    <row r="70" spans="10:13" ht="12.75">
      <c r="J70" s="51">
        <v>38231</v>
      </c>
      <c r="K70" s="62"/>
      <c r="L70" s="61">
        <f>'Interés promedio'!H64</f>
        <v>0.113</v>
      </c>
      <c r="M70" s="61">
        <f>'Interés promedio'!I64</f>
        <v>0.030600000000000002</v>
      </c>
    </row>
    <row r="71" spans="10:13" ht="12.75">
      <c r="J71" s="51">
        <v>38261</v>
      </c>
      <c r="K71" s="62"/>
      <c r="L71" s="61">
        <f>'Interés promedio'!H65</f>
        <v>0.1148</v>
      </c>
      <c r="M71" s="61">
        <f>'Interés promedio'!I65</f>
        <v>0.0302</v>
      </c>
    </row>
    <row r="72" spans="1:13" ht="18">
      <c r="A72" s="137"/>
      <c r="B72" s="137"/>
      <c r="C72" s="137"/>
      <c r="D72" s="137"/>
      <c r="E72" s="137"/>
      <c r="F72" s="137"/>
      <c r="G72" s="137"/>
      <c r="H72" s="99"/>
      <c r="I72" s="99"/>
      <c r="J72" s="51">
        <v>38292</v>
      </c>
      <c r="K72" s="62"/>
      <c r="L72" s="61">
        <f>'Interés promedio'!H66</f>
        <v>0.114</v>
      </c>
      <c r="M72" s="61">
        <f>'Interés promedio'!I66</f>
        <v>0.033999999999999996</v>
      </c>
    </row>
    <row r="73" spans="1:13" ht="12.75">
      <c r="A73" s="138"/>
      <c r="B73" s="138"/>
      <c r="C73" s="138"/>
      <c r="D73" s="138"/>
      <c r="E73" s="138"/>
      <c r="F73" s="138"/>
      <c r="G73" s="138"/>
      <c r="H73" s="98"/>
      <c r="I73" s="98"/>
      <c r="J73" s="51">
        <v>38322</v>
      </c>
      <c r="K73" s="62"/>
      <c r="L73" s="61">
        <f>'Interés promedio'!H67</f>
        <v>0.1072</v>
      </c>
      <c r="M73" s="61">
        <f>'Interés promedio'!I67</f>
        <v>0.0362</v>
      </c>
    </row>
    <row r="74" spans="10:13" ht="12.75">
      <c r="J74" s="51">
        <f>+'Interés promedio'!A68</f>
        <v>38353</v>
      </c>
      <c r="K74" s="62"/>
      <c r="L74" s="61">
        <f>+'Interés promedio'!H68</f>
        <v>0.1132</v>
      </c>
      <c r="M74" s="61">
        <f>'Interés promedio'!I68</f>
        <v>0.038</v>
      </c>
    </row>
    <row r="75" spans="10:13" ht="12.75">
      <c r="J75" s="51">
        <f>+'Interés promedio'!A69</f>
        <v>38384</v>
      </c>
      <c r="K75" s="62"/>
      <c r="L75" s="61">
        <f>+'Interés promedio'!H69</f>
        <v>0.1162</v>
      </c>
      <c r="M75" s="61">
        <f>'Interés promedio'!I69</f>
        <v>0.0398</v>
      </c>
    </row>
    <row r="76" spans="10:13" ht="12.75">
      <c r="J76" s="51">
        <f>+'Interés promedio'!A70</f>
        <v>38412</v>
      </c>
      <c r="K76" s="62"/>
      <c r="L76" s="61">
        <f>+'Interés promedio'!H70</f>
        <v>0.1182</v>
      </c>
      <c r="M76" s="61">
        <f>'Interés promedio'!I70</f>
        <v>0.0406</v>
      </c>
    </row>
    <row r="77" spans="10:13" ht="12.75">
      <c r="J77" s="51">
        <f>+'Interés promedio'!A71</f>
        <v>38443</v>
      </c>
      <c r="K77" s="62"/>
      <c r="L77" s="61">
        <f>+'Interés promedio'!H71</f>
        <v>0.1236</v>
      </c>
      <c r="M77" s="61">
        <f>'Interés promedio'!I71</f>
        <v>0.0434</v>
      </c>
    </row>
    <row r="78" spans="10:13" ht="12.75">
      <c r="J78" s="51">
        <f>+'Interés promedio'!A72</f>
        <v>38473</v>
      </c>
      <c r="K78" s="62"/>
      <c r="L78" s="61">
        <f>+'Interés promedio'!H72</f>
        <v>0.1272</v>
      </c>
      <c r="M78" s="61">
        <f>'Interés promedio'!I72</f>
        <v>0.0496</v>
      </c>
    </row>
    <row r="79" spans="10:13" ht="12.75">
      <c r="J79" s="51">
        <f>+'Interés promedio'!A73</f>
        <v>38504</v>
      </c>
      <c r="K79" s="62"/>
      <c r="L79" s="61">
        <f>+'Interés promedio'!H73</f>
        <v>0.1312</v>
      </c>
      <c r="M79" s="61">
        <f>'Interés promedio'!I73</f>
        <v>0.051</v>
      </c>
    </row>
    <row r="80" spans="6:13" ht="12.75">
      <c r="F80" s="69" t="s">
        <v>50</v>
      </c>
      <c r="J80" s="51">
        <f>+'Interés promedio'!A74</f>
        <v>38534</v>
      </c>
      <c r="K80" s="62"/>
      <c r="L80" s="61">
        <f>+'Interés promedio'!H74</f>
        <v>0.1344</v>
      </c>
      <c r="M80" s="61">
        <f>'Interés promedio'!I74</f>
        <v>0.0524</v>
      </c>
    </row>
    <row r="81" spans="10:13" ht="12.75">
      <c r="J81" s="51">
        <f>+'Interés promedio'!A75</f>
        <v>38565</v>
      </c>
      <c r="K81" s="62"/>
      <c r="L81" s="61">
        <f>+'Interés promedio'!H75</f>
        <v>0.1384</v>
      </c>
      <c r="M81" s="61">
        <f>'Interés promedio'!I75</f>
        <v>0.0526</v>
      </c>
    </row>
    <row r="82" spans="10:13" ht="12.75">
      <c r="J82" s="51">
        <f>+'Interés promedio'!A76</f>
        <v>38596</v>
      </c>
      <c r="K82" s="62"/>
      <c r="L82" s="61">
        <f>+'Interés promedio'!H76</f>
        <v>0.1358</v>
      </c>
      <c r="M82" s="61">
        <f>'Interés promedio'!I76</f>
        <v>0.0524</v>
      </c>
    </row>
    <row r="83" spans="10:13" ht="12.75">
      <c r="J83" s="51">
        <f>+'Interés promedio'!A77</f>
        <v>38626</v>
      </c>
      <c r="K83" s="62"/>
      <c r="L83" s="61">
        <f>+'Interés promedio'!H77</f>
        <v>0.1398</v>
      </c>
      <c r="M83" s="61">
        <f>'Interés promedio'!I77</f>
        <v>0.057</v>
      </c>
    </row>
    <row r="84" spans="10:13" ht="12.75">
      <c r="J84" s="51">
        <f>+'Interés promedio'!A78</f>
        <v>38657</v>
      </c>
      <c r="K84" s="62"/>
      <c r="L84" s="61">
        <f>+'Interés promedio'!H78</f>
        <v>0.1452</v>
      </c>
      <c r="M84" s="61">
        <f>'Interés promedio'!I78</f>
        <v>0.0626</v>
      </c>
    </row>
    <row r="85" spans="10:13" ht="12.75">
      <c r="J85" s="51">
        <f>+'Interés promedio'!A79</f>
        <v>38687</v>
      </c>
      <c r="K85" s="62"/>
      <c r="L85" s="61">
        <f>+'Interés promedio'!H79</f>
        <v>0.1518</v>
      </c>
      <c r="M85" s="61">
        <f>'Interés promedio'!I79</f>
        <v>0.0698</v>
      </c>
    </row>
    <row r="86" spans="10:13" ht="12.75">
      <c r="J86" s="51">
        <f>+'Interés promedio'!A80</f>
        <v>38718</v>
      </c>
      <c r="K86" s="62"/>
      <c r="L86" s="61">
        <f>+'Interés promedio'!H80</f>
        <v>0.155</v>
      </c>
      <c r="M86" s="61">
        <f>'Interés promedio'!I80</f>
        <v>0.073</v>
      </c>
    </row>
    <row r="87" spans="10:13" ht="12.75">
      <c r="J87" s="51">
        <f>+'Interés promedio'!A81</f>
        <v>38749</v>
      </c>
      <c r="K87" s="62"/>
      <c r="L87" s="61">
        <f>+'Interés promedio'!H81</f>
        <v>0.1606</v>
      </c>
      <c r="M87" s="61">
        <f>'Interés promedio'!I81</f>
        <v>0.0744</v>
      </c>
    </row>
    <row r="88" spans="2:13" ht="12.75">
      <c r="B88" s="50"/>
      <c r="C88" s="50"/>
      <c r="D88" s="50"/>
      <c r="E88" s="50"/>
      <c r="F88" s="50"/>
      <c r="G88" s="50"/>
      <c r="H88" s="50"/>
      <c r="I88" s="50"/>
      <c r="J88" s="51">
        <f>+'Interés promedio'!A82</f>
        <v>38777</v>
      </c>
      <c r="K88" s="62"/>
      <c r="L88" s="61">
        <f>+'Interés promedio'!H82</f>
        <v>0.1592</v>
      </c>
      <c r="M88" s="61">
        <f>'Interés promedio'!I82</f>
        <v>0.0719</v>
      </c>
    </row>
    <row r="89" spans="10:13" ht="12.75">
      <c r="J89" s="51">
        <f>+'Interés promedio'!A83</f>
        <v>38808</v>
      </c>
      <c r="K89" s="62"/>
      <c r="L89" s="61">
        <f>+'Interés promedio'!H83</f>
        <v>0.1616</v>
      </c>
      <c r="M89" s="61">
        <f>'Interés promedio'!I83</f>
        <v>0.0692</v>
      </c>
    </row>
    <row r="90" spans="10:13" ht="12.75">
      <c r="J90" s="51">
        <f>+'Interés promedio'!A84</f>
        <v>38838</v>
      </c>
      <c r="K90" s="62"/>
      <c r="L90" s="61" t="str">
        <f>+'Interés promedio'!H84</f>
        <v>16.26%</v>
      </c>
      <c r="M90" s="61" t="str">
        <f>'Interés promedio'!I84</f>
        <v>7.06%</v>
      </c>
    </row>
    <row r="91" spans="10:13" ht="12.75">
      <c r="J91" s="51">
        <f>+'Interés promedio'!A85</f>
        <v>38869</v>
      </c>
      <c r="K91" s="62"/>
      <c r="L91" s="61">
        <f>+'Interés promedio'!H85</f>
        <v>0.1616</v>
      </c>
      <c r="M91" s="61">
        <f>'Interés promedio'!I85</f>
        <v>0.0696</v>
      </c>
    </row>
    <row r="92" spans="10:13" ht="12.75">
      <c r="J92" s="51">
        <f>+'Interés promedio'!A86</f>
        <v>38899</v>
      </c>
      <c r="K92" s="62"/>
      <c r="L92" s="61">
        <f>+'Interés promedio'!H86</f>
        <v>0.1634</v>
      </c>
      <c r="M92" s="61">
        <f>'Interés promedio'!I86</f>
        <v>0.0724</v>
      </c>
    </row>
    <row r="93" spans="10:13" ht="12.75">
      <c r="J93" s="51">
        <f>+'Interés promedio'!A87</f>
        <v>38930</v>
      </c>
      <c r="K93" s="62"/>
      <c r="L93" s="61">
        <f>+'Interés promedio'!H87</f>
        <v>0.1628</v>
      </c>
      <c r="M93" s="61">
        <f>'Interés promedio'!I87</f>
        <v>0.0748</v>
      </c>
    </row>
    <row r="94" spans="10:13" ht="12.75">
      <c r="J94" s="51">
        <f>+'Interés promedio'!A88</f>
        <v>38961</v>
      </c>
      <c r="K94" s="62"/>
      <c r="L94" s="61">
        <f>+'Interés promedio'!H88</f>
        <v>0.1578</v>
      </c>
      <c r="M94" s="61">
        <f>'Interés promedio'!I88</f>
        <v>0.0734</v>
      </c>
    </row>
    <row r="95" spans="10:13" ht="12.75">
      <c r="J95" s="51">
        <f>+'Interés promedio'!A89</f>
        <v>38991</v>
      </c>
      <c r="K95" s="62"/>
      <c r="L95" s="61">
        <f>+'Interés promedio'!H89</f>
        <v>0.1586</v>
      </c>
      <c r="M95" s="61">
        <f>'Interés promedio'!I89</f>
        <v>0.0728</v>
      </c>
    </row>
    <row r="96" spans="10:13" ht="12.75">
      <c r="J96" s="51">
        <f>+'Interés promedio'!A90</f>
        <v>39022</v>
      </c>
      <c r="K96" s="62"/>
      <c r="L96" s="61">
        <f>+'Interés promedio'!H90</f>
        <v>0.1554</v>
      </c>
      <c r="M96" s="61">
        <f>'Interés promedio'!I90</f>
        <v>0.074</v>
      </c>
    </row>
    <row r="97" spans="10:13" ht="12.75">
      <c r="J97" s="51">
        <f>+'Interés promedio'!A91</f>
        <v>39052</v>
      </c>
      <c r="K97" s="62"/>
      <c r="L97" s="61">
        <f>+'Interés promedio'!H91</f>
        <v>0.1566</v>
      </c>
      <c r="M97" s="61">
        <f>'Interés promedio'!I91</f>
        <v>0.078</v>
      </c>
    </row>
    <row r="98" spans="10:13" ht="12.75">
      <c r="J98" s="51">
        <f>+'Interés promedio'!A92</f>
        <v>39083</v>
      </c>
      <c r="K98" s="62"/>
      <c r="L98" s="61">
        <f>+'Interés promedio'!H92</f>
        <v>0.1546</v>
      </c>
      <c r="M98" s="61">
        <f>'Interés promedio'!I92</f>
        <v>0.0744</v>
      </c>
    </row>
    <row r="99" spans="10:13" ht="12.75">
      <c r="J99" s="51">
        <f>+'Interés promedio'!A93</f>
        <v>39114</v>
      </c>
      <c r="K99" s="62"/>
      <c r="L99" s="61">
        <f>+'Interés promedio'!H93</f>
        <v>0.153</v>
      </c>
      <c r="M99" s="61">
        <f>'Interés promedio'!I93</f>
        <v>0.0742</v>
      </c>
    </row>
    <row r="100" spans="10:13" ht="12.75">
      <c r="J100" s="51">
        <f>+'Interés promedio'!A94</f>
        <v>39142</v>
      </c>
      <c r="K100" s="62"/>
      <c r="L100" s="61">
        <f>+'Interés promedio'!H94</f>
        <v>0.1566</v>
      </c>
      <c r="M100" s="61">
        <f>'Interés promedio'!I94</f>
        <v>0.0764</v>
      </c>
    </row>
    <row r="101" spans="10:13" ht="12.75">
      <c r="J101" s="51">
        <f>+'Interés promedio'!A95</f>
        <v>39173</v>
      </c>
      <c r="K101" s="62"/>
      <c r="L101" s="61">
        <f>+'Interés promedio'!H95</f>
        <v>0.1548</v>
      </c>
      <c r="M101" s="61">
        <f>'Interés promedio'!I95</f>
        <v>0.0768</v>
      </c>
    </row>
    <row r="102" spans="10:13" ht="12.75">
      <c r="J102" s="51">
        <f>+'Interés promedio'!A96</f>
        <v>39203</v>
      </c>
      <c r="K102" s="62"/>
      <c r="L102" s="61">
        <f>+'Interés promedio'!H96</f>
        <v>0.1592</v>
      </c>
      <c r="M102" s="61">
        <f>'Interés promedio'!I96</f>
        <v>0.0816</v>
      </c>
    </row>
    <row r="103" spans="10:13" ht="12.75">
      <c r="J103" s="51">
        <f>+'Interés promedio'!A97</f>
        <v>39234</v>
      </c>
      <c r="K103" s="62"/>
      <c r="L103" s="61">
        <f>+'Interés promedio'!H97</f>
        <v>0.1606</v>
      </c>
      <c r="M103" s="61">
        <f>'Interés promedio'!I97</f>
        <v>0.0788</v>
      </c>
    </row>
    <row r="104" spans="10:13" ht="12.75">
      <c r="J104" s="51">
        <f>+'Interés promedio'!A98</f>
        <v>39264</v>
      </c>
      <c r="K104" s="62"/>
      <c r="L104" s="61">
        <f>+'Interés promedio'!H98</f>
        <v>0.1542</v>
      </c>
      <c r="M104" s="61">
        <f>'Interés promedio'!I98</f>
        <v>0.0784</v>
      </c>
    </row>
    <row r="105" spans="10:13" ht="12.75">
      <c r="J105" s="51">
        <f>+'Interés promedio'!A99</f>
        <v>39295</v>
      </c>
      <c r="K105" s="62"/>
      <c r="L105" s="61">
        <f>+'Interés promedio'!H99</f>
        <v>0.1434</v>
      </c>
      <c r="M105" s="61">
        <f>'Interés promedio'!I99</f>
        <v>0.0748</v>
      </c>
    </row>
    <row r="106" spans="10:13" ht="12.75">
      <c r="J106" s="51">
        <f>+'Interés promedio'!A100</f>
        <v>39326</v>
      </c>
      <c r="K106" s="62"/>
      <c r="L106" s="61">
        <f>+'Interés promedio'!H100</f>
        <v>0.1482</v>
      </c>
      <c r="M106" s="61">
        <f>'Interés promedio'!I100</f>
        <v>0.077</v>
      </c>
    </row>
    <row r="107" spans="10:13" ht="12.75">
      <c r="J107" s="51">
        <f>+'Interés promedio'!A101</f>
        <v>39356</v>
      </c>
      <c r="K107" s="62"/>
      <c r="L107" s="61">
        <f>+'Interés promedio'!H101</f>
        <v>0.1502</v>
      </c>
      <c r="M107" s="61">
        <f>'Interés promedio'!I101</f>
        <v>0.077</v>
      </c>
    </row>
    <row r="108" spans="10:13" ht="12.75">
      <c r="J108" s="51">
        <f>+'Interés promedio'!A102</f>
        <v>39387</v>
      </c>
      <c r="K108" s="62"/>
      <c r="L108" s="61">
        <f>+'Interés promedio'!H102</f>
        <v>0.1524</v>
      </c>
      <c r="M108" s="61">
        <f>'Interés promedio'!I102</f>
        <v>0.078</v>
      </c>
    </row>
    <row r="109" spans="10:13" ht="12.75">
      <c r="J109" s="51">
        <f>+'Interés promedio'!A103</f>
        <v>39417</v>
      </c>
      <c r="K109" s="62"/>
      <c r="L109" s="61">
        <f>+'Interés promedio'!H103</f>
        <v>0.1554</v>
      </c>
      <c r="M109" s="61">
        <f>'Interés promedio'!I103</f>
        <v>0.0812</v>
      </c>
    </row>
    <row r="110" spans="10:13" ht="12.75">
      <c r="J110" s="51">
        <f>+'Interés promedio'!A104</f>
        <v>39448</v>
      </c>
      <c r="K110" s="62"/>
      <c r="L110" s="61">
        <f>+'Interés promedio'!H104</f>
        <v>0.16</v>
      </c>
      <c r="M110" s="61">
        <f>'Interés promedio'!I104</f>
        <v>0.0848</v>
      </c>
    </row>
    <row r="111" spans="10:13" ht="12.75">
      <c r="J111" s="51">
        <f>+'Interés promedio'!A105</f>
        <v>39479</v>
      </c>
      <c r="K111" s="62"/>
      <c r="L111" s="61">
        <f>+'Interés promedio'!H105</f>
        <v>0.1556</v>
      </c>
      <c r="M111" s="61">
        <f>'Interés promedio'!I105</f>
        <v>0.0804</v>
      </c>
    </row>
    <row r="112" spans="1:13" ht="12.75">
      <c r="A112" s="50"/>
      <c r="B112" s="50"/>
      <c r="C112" s="50"/>
      <c r="D112" s="50"/>
      <c r="E112" s="50"/>
      <c r="F112" s="50"/>
      <c r="G112" s="50"/>
      <c r="H112" s="50"/>
      <c r="J112" s="51">
        <f>+'Interés promedio'!A106</f>
        <v>39508</v>
      </c>
      <c r="K112" s="62"/>
      <c r="L112" s="61">
        <f>+'Interés promedio'!H106</f>
        <v>0.1668</v>
      </c>
      <c r="M112" s="61">
        <f>'Interés promedio'!I106</f>
        <v>0.0808</v>
      </c>
    </row>
    <row r="113" spans="1:13" ht="12.75">
      <c r="A113" s="50"/>
      <c r="B113" s="50"/>
      <c r="C113" s="50"/>
      <c r="D113" s="50"/>
      <c r="E113" s="50"/>
      <c r="F113" s="50"/>
      <c r="G113" s="50"/>
      <c r="H113" s="50"/>
      <c r="J113" s="51">
        <f>+'Interés promedio'!A107</f>
        <v>39539</v>
      </c>
      <c r="K113" s="62"/>
      <c r="L113" s="61">
        <f>+'Interés promedio'!H107</f>
        <v>0.1666</v>
      </c>
      <c r="M113" s="61">
        <f>'Interés promedio'!I107</f>
        <v>0.0814</v>
      </c>
    </row>
    <row r="114" spans="1:13" ht="12.75">
      <c r="A114" s="50"/>
      <c r="B114" s="50"/>
      <c r="C114" s="50"/>
      <c r="D114" s="50"/>
      <c r="E114" s="50"/>
      <c r="F114" s="50"/>
      <c r="G114" s="50"/>
      <c r="H114" s="50"/>
      <c r="J114" s="51">
        <f>+'Interés promedio'!A108</f>
        <v>39569</v>
      </c>
      <c r="K114" s="62"/>
      <c r="L114" s="61">
        <f>+'Interés promedio'!H108</f>
        <v>0.1674</v>
      </c>
      <c r="M114" s="61">
        <f>'Interés promedio'!I108</f>
        <v>0.0812</v>
      </c>
    </row>
    <row r="115" spans="1:14" ht="12.75">
      <c r="A115" s="50"/>
      <c r="B115" s="50"/>
      <c r="C115" s="50"/>
      <c r="D115" s="50"/>
      <c r="E115" s="50"/>
      <c r="F115" s="50"/>
      <c r="G115" s="50"/>
      <c r="H115" s="50"/>
      <c r="J115" s="51">
        <f>+'Interés promedio'!A109</f>
        <v>39600</v>
      </c>
      <c r="K115" s="62"/>
      <c r="L115" s="61">
        <f>+'Interés promedio'!H109</f>
        <v>0.1696</v>
      </c>
      <c r="M115" s="61">
        <f>'Interés promedio'!I109</f>
        <v>0.0852</v>
      </c>
      <c r="N115" s="74"/>
    </row>
    <row r="116" spans="1:13" ht="12.75">
      <c r="A116" s="50"/>
      <c r="B116" s="50"/>
      <c r="C116" s="50"/>
      <c r="D116" s="50"/>
      <c r="E116" s="50"/>
      <c r="F116" s="50"/>
      <c r="G116" s="50"/>
      <c r="H116" s="50"/>
      <c r="J116" s="51">
        <f>+'Interés promedio'!A110</f>
        <v>39630</v>
      </c>
      <c r="K116" s="62"/>
      <c r="L116" s="61">
        <f>+'Interés promedio'!H110</f>
        <v>0.1698</v>
      </c>
      <c r="M116" s="61">
        <f>'Interés promedio'!I110</f>
        <v>0.0874</v>
      </c>
    </row>
    <row r="117" spans="1:13" ht="12.75">
      <c r="A117" s="50"/>
      <c r="B117" s="50"/>
      <c r="C117" s="50"/>
      <c r="D117" s="50"/>
      <c r="E117" s="50"/>
      <c r="F117" s="50"/>
      <c r="G117" s="50"/>
      <c r="H117" s="50"/>
      <c r="J117" s="51">
        <f>+'Interés promedio'!A111</f>
        <v>39661</v>
      </c>
      <c r="K117" s="62"/>
      <c r="L117" s="61">
        <f>+'Interés promedio'!H111</f>
        <v>0.1724</v>
      </c>
      <c r="M117" s="61">
        <f>'Interés promedio'!I111</f>
        <v>0.0884</v>
      </c>
    </row>
    <row r="118" spans="1:13" ht="12.75">
      <c r="A118" s="50"/>
      <c r="B118" s="50"/>
      <c r="C118" s="50"/>
      <c r="D118" s="50"/>
      <c r="E118" s="50"/>
      <c r="F118" s="50"/>
      <c r="G118" s="50"/>
      <c r="H118" s="50"/>
      <c r="J118" s="51">
        <f>+'Interés promedio'!A112</f>
        <v>39692</v>
      </c>
      <c r="K118" s="62"/>
      <c r="L118" s="61">
        <f>+'Interés promedio'!H112</f>
        <v>0.1824</v>
      </c>
      <c r="M118" s="61">
        <f>'Interés promedio'!I112</f>
        <v>0.103</v>
      </c>
    </row>
    <row r="119" spans="1:13" ht="12.75">
      <c r="A119" s="50"/>
      <c r="B119" s="50"/>
      <c r="C119" s="50"/>
      <c r="D119" s="50"/>
      <c r="E119" s="50"/>
      <c r="F119" s="50"/>
      <c r="G119" s="50"/>
      <c r="H119" s="50"/>
      <c r="J119" s="51">
        <f>+'Interés promedio'!A113</f>
        <v>39722</v>
      </c>
      <c r="K119" s="62"/>
      <c r="L119" s="61">
        <f>+'Interés promedio'!H113</f>
        <v>0.1956</v>
      </c>
      <c r="M119" s="61">
        <f>'Interés promedio'!I113</f>
        <v>0.151</v>
      </c>
    </row>
    <row r="120" spans="1:13" ht="12.75">
      <c r="A120" s="50"/>
      <c r="B120" s="50"/>
      <c r="C120" s="50"/>
      <c r="D120" s="50"/>
      <c r="E120" s="50"/>
      <c r="F120" s="50"/>
      <c r="G120" s="50"/>
      <c r="H120" s="50"/>
      <c r="J120" s="51">
        <f>+'Interés promedio'!A114</f>
        <v>39753</v>
      </c>
      <c r="K120" s="62"/>
      <c r="L120" s="61">
        <f>+'Interés promedio'!H114</f>
        <v>0.1994</v>
      </c>
      <c r="M120" s="61">
        <f>'Interés promedio'!I114</f>
        <v>0.148</v>
      </c>
    </row>
    <row r="121" spans="1:13" ht="12.75">
      <c r="A121" s="50"/>
      <c r="B121" s="50"/>
      <c r="C121" s="50"/>
      <c r="D121" s="50"/>
      <c r="E121" s="50"/>
      <c r="F121" s="50"/>
      <c r="G121" s="50"/>
      <c r="H121" s="50"/>
      <c r="J121" s="51">
        <f>+'Interés promedio'!A115</f>
        <v>39783</v>
      </c>
      <c r="K121" s="62"/>
      <c r="L121" s="61">
        <f>+'Interés promedio'!H115</f>
        <v>0.2064</v>
      </c>
      <c r="M121" s="61">
        <f>'Interés promedio'!I115</f>
        <v>0.143</v>
      </c>
    </row>
    <row r="122" spans="1:13" ht="12.75">
      <c r="A122" s="50"/>
      <c r="B122" s="50"/>
      <c r="C122" s="50"/>
      <c r="D122" s="50"/>
      <c r="E122" s="50"/>
      <c r="F122" s="50"/>
      <c r="G122" s="50"/>
      <c r="H122" s="50"/>
      <c r="J122" s="51">
        <f>+'Interés promedio'!A116</f>
        <v>39814</v>
      </c>
      <c r="K122" s="62"/>
      <c r="L122" s="61">
        <f>+'Interés promedio'!H116</f>
        <v>0.2066</v>
      </c>
      <c r="M122" s="61">
        <f>'Interés promedio'!I116</f>
        <v>0.134</v>
      </c>
    </row>
    <row r="123" spans="1:13" ht="12.75">
      <c r="A123" s="50"/>
      <c r="B123" s="50"/>
      <c r="C123" s="50"/>
      <c r="D123" s="50"/>
      <c r="E123" s="50"/>
      <c r="F123" s="50"/>
      <c r="G123" s="50"/>
      <c r="H123" s="50"/>
      <c r="J123" s="51">
        <f>+'Interés promedio'!A117</f>
        <v>39845</v>
      </c>
      <c r="K123" s="62"/>
      <c r="L123" s="61">
        <f>+'Interés promedio'!H117</f>
        <v>0.2062</v>
      </c>
      <c r="M123" s="61">
        <f>'Interés promedio'!I117</f>
        <v>0.1168</v>
      </c>
    </row>
    <row r="124" spans="1:13" ht="12.75">
      <c r="A124" s="50"/>
      <c r="B124" s="50"/>
      <c r="C124" s="50"/>
      <c r="D124" s="50"/>
      <c r="E124" s="50"/>
      <c r="F124" s="50"/>
      <c r="G124" s="50"/>
      <c r="H124" s="50"/>
      <c r="J124" s="51">
        <f>+'Interés promedio'!A118</f>
        <v>39873</v>
      </c>
      <c r="K124" s="62"/>
      <c r="L124" s="61">
        <f>+'Interés promedio'!H118</f>
        <v>0.1888</v>
      </c>
      <c r="M124" s="61">
        <f>'Interés promedio'!I118</f>
        <v>0.0876</v>
      </c>
    </row>
    <row r="125" spans="1:13" ht="12.75">
      <c r="A125" s="50"/>
      <c r="B125" s="50"/>
      <c r="C125" s="50"/>
      <c r="D125" s="50"/>
      <c r="E125" s="50"/>
      <c r="F125" s="50"/>
      <c r="G125" s="50"/>
      <c r="H125" s="50"/>
      <c r="J125" s="51">
        <f>+'Interés promedio'!A119</f>
        <v>39904</v>
      </c>
      <c r="K125" s="62"/>
      <c r="L125" s="61">
        <f>+'Interés promedio'!H119</f>
        <v>0.1832</v>
      </c>
      <c r="M125" s="61">
        <f>'Interés promedio'!I119</f>
        <v>0.0842</v>
      </c>
    </row>
    <row r="126" spans="1:13" ht="12.75">
      <c r="A126" s="50"/>
      <c r="B126" s="50"/>
      <c r="C126" s="50"/>
      <c r="D126" s="50"/>
      <c r="E126" s="50"/>
      <c r="F126" s="50"/>
      <c r="G126" s="50"/>
      <c r="H126" s="50"/>
      <c r="J126" s="51">
        <f>+'Interés promedio'!A120</f>
        <v>39934</v>
      </c>
      <c r="K126" s="62"/>
      <c r="L126" s="61">
        <f>+'Interés promedio'!H120</f>
        <v>0.1662</v>
      </c>
      <c r="M126" s="61">
        <f>'Interés promedio'!I120</f>
        <v>0.065</v>
      </c>
    </row>
    <row r="127" spans="1:13" ht="12.75">
      <c r="A127" s="50"/>
      <c r="B127" s="50"/>
      <c r="C127" s="50"/>
      <c r="D127" s="50"/>
      <c r="E127" s="50"/>
      <c r="F127" s="50"/>
      <c r="G127" s="50"/>
      <c r="H127" s="50"/>
      <c r="J127" s="51">
        <f>+'Interés promedio'!A121</f>
        <v>39965</v>
      </c>
      <c r="K127" s="62"/>
      <c r="L127" s="61">
        <f>+'Interés promedio'!H121</f>
        <v>0.152</v>
      </c>
      <c r="M127" s="61">
        <f>'Interés promedio'!I121</f>
        <v>0.0414</v>
      </c>
    </row>
    <row r="128" spans="1:13" ht="18">
      <c r="A128" s="137"/>
      <c r="B128" s="137"/>
      <c r="C128" s="137"/>
      <c r="D128" s="137"/>
      <c r="E128" s="137"/>
      <c r="F128" s="137"/>
      <c r="G128" s="137"/>
      <c r="H128" s="99"/>
      <c r="I128" s="99"/>
      <c r="J128" s="51">
        <f>+'Interés promedio'!A122</f>
        <v>39995</v>
      </c>
      <c r="K128" s="62"/>
      <c r="L128" s="61">
        <f>+'Interés promedio'!H122</f>
        <v>0.1292</v>
      </c>
      <c r="M128" s="61">
        <f>'Interés promedio'!I122</f>
        <v>0.0266</v>
      </c>
    </row>
    <row r="129" spans="1:13" ht="18">
      <c r="A129" s="137"/>
      <c r="B129" s="137"/>
      <c r="C129" s="137"/>
      <c r="D129" s="137"/>
      <c r="E129" s="137"/>
      <c r="F129" s="137"/>
      <c r="G129" s="137"/>
      <c r="H129" s="99"/>
      <c r="I129" s="99"/>
      <c r="J129" s="51">
        <f>+'Interés promedio'!A123</f>
        <v>40026</v>
      </c>
      <c r="K129" s="62"/>
      <c r="L129" s="61">
        <f>+'Interés promedio'!H123</f>
        <v>0.115</v>
      </c>
      <c r="M129" s="61">
        <f>'Interés promedio'!I123</f>
        <v>0.027</v>
      </c>
    </row>
    <row r="130" spans="1:13" ht="12.75">
      <c r="A130" s="138"/>
      <c r="B130" s="138"/>
      <c r="C130" s="138"/>
      <c r="D130" s="138"/>
      <c r="E130" s="138"/>
      <c r="F130" s="138"/>
      <c r="G130" s="138"/>
      <c r="H130" s="98"/>
      <c r="I130" s="98"/>
      <c r="J130" s="51">
        <f>+'Interés promedio'!A124</f>
        <v>40057</v>
      </c>
      <c r="K130" s="62"/>
      <c r="L130" s="61">
        <f>+'Interés promedio'!H124</f>
        <v>0.1138</v>
      </c>
      <c r="M130" s="61">
        <f>'Interés promedio'!I124</f>
        <v>0.0248</v>
      </c>
    </row>
    <row r="131" spans="10:13" ht="12.75">
      <c r="J131" s="51">
        <f>+'Interés promedio'!A125</f>
        <v>40087</v>
      </c>
      <c r="K131" s="62"/>
      <c r="L131" s="61">
        <f>+'Interés promedio'!H125</f>
        <v>0.1038</v>
      </c>
      <c r="M131" s="61">
        <f>'Interés promedio'!I125</f>
        <v>0.0234</v>
      </c>
    </row>
    <row r="132" spans="10:13" ht="12.75">
      <c r="J132" s="51">
        <f>+'Interés promedio'!A126</f>
        <v>40118</v>
      </c>
      <c r="K132" s="62"/>
      <c r="L132" s="61">
        <f>+'Interés promedio'!H126</f>
        <v>0.11</v>
      </c>
      <c r="M132" s="61">
        <f>'Interés promedio'!I126</f>
        <v>0.0246</v>
      </c>
    </row>
    <row r="133" spans="10:13" ht="12.75">
      <c r="J133" s="51">
        <f>+'Interés promedio'!A127</f>
        <v>40148</v>
      </c>
      <c r="K133" s="62"/>
      <c r="L133" s="61">
        <f>+'Interés promedio'!H127</f>
        <v>0.1124</v>
      </c>
      <c r="M133" s="61">
        <f>'Interés promedio'!I127</f>
        <v>0.0248</v>
      </c>
    </row>
    <row r="134" spans="10:13" ht="12.75">
      <c r="J134" s="51">
        <f>+'Interés promedio'!A128</f>
        <v>40179</v>
      </c>
      <c r="K134" s="62"/>
      <c r="L134" s="61">
        <f>+'Interés promedio'!H128</f>
        <v>0.1156</v>
      </c>
      <c r="M134" s="61">
        <f>'Interés promedio'!I128</f>
        <v>0.0268</v>
      </c>
    </row>
    <row r="135" spans="10:13" ht="12.75">
      <c r="J135" s="51">
        <f>+'Interés promedio'!A129</f>
        <v>40210</v>
      </c>
      <c r="K135" s="62"/>
      <c r="L135" s="61">
        <f>+'Interés promedio'!H129</f>
        <v>0.1104</v>
      </c>
      <c r="M135" s="61">
        <f>'Interés promedio'!I129</f>
        <v>0.0234</v>
      </c>
    </row>
    <row r="136" spans="10:13" ht="12.75">
      <c r="J136" s="51">
        <f>+'Interés promedio'!A130</f>
        <v>40238</v>
      </c>
      <c r="K136" s="62"/>
      <c r="L136" s="61">
        <f>+'Interés promedio'!H130</f>
        <v>0.1122</v>
      </c>
      <c r="M136" s="61">
        <f>'Interés promedio'!I130</f>
        <v>0.0234</v>
      </c>
    </row>
    <row r="137" spans="10:13" ht="12.75">
      <c r="J137" s="51">
        <f>+'Interés promedio'!A131</f>
        <v>40269</v>
      </c>
      <c r="K137" s="62"/>
      <c r="L137" s="61">
        <f>+'Interés promedio'!H131</f>
        <v>0.1108</v>
      </c>
      <c r="M137" s="61">
        <f>'Interés promedio'!I131</f>
        <v>0.0234</v>
      </c>
    </row>
    <row r="138" spans="10:15" ht="12.75">
      <c r="J138" s="51">
        <f>+'Interés promedio'!A132</f>
        <v>40299</v>
      </c>
      <c r="K138" s="62"/>
      <c r="L138" s="61">
        <f>+'Interés promedio'!H132</f>
        <v>0.1152</v>
      </c>
      <c r="M138" s="61">
        <f>'Interés promedio'!I132</f>
        <v>0.0228</v>
      </c>
      <c r="N138" s="61"/>
      <c r="O138" s="61"/>
    </row>
    <row r="139" spans="10:13" ht="12.75">
      <c r="J139" s="51">
        <f>+'Interés promedio'!A133</f>
        <v>40330</v>
      </c>
      <c r="K139" s="62"/>
      <c r="L139" s="61">
        <f>+'Interés promedio'!H133</f>
        <v>0.11820000000000001</v>
      </c>
      <c r="M139" s="61">
        <f>'Interés promedio'!I133</f>
        <v>0.025</v>
      </c>
    </row>
    <row r="140" spans="10:13" ht="12.75">
      <c r="J140" s="51">
        <f>+'Interés promedio'!A134</f>
        <v>40360</v>
      </c>
      <c r="L140" s="74">
        <f>+'Interés promedio'!H134</f>
        <v>0.1198</v>
      </c>
      <c r="M140" s="74">
        <f>+'Interés promedio'!I134</f>
        <v>0.0244</v>
      </c>
    </row>
    <row r="141" spans="10:13" ht="12.75">
      <c r="J141" s="51">
        <f>+'Interés promedio'!A135</f>
        <v>40391</v>
      </c>
      <c r="L141" s="74">
        <f>+'Interés promedio'!H135</f>
        <v>0.1234</v>
      </c>
      <c r="M141" s="74">
        <f>+'Interés promedio'!I135</f>
        <v>0.0336</v>
      </c>
    </row>
    <row r="142" spans="10:13" ht="12.75">
      <c r="J142" s="51">
        <f>+'Interés promedio'!A136</f>
        <v>40422</v>
      </c>
      <c r="L142" s="74">
        <f>+'Interés promedio'!H136</f>
        <v>0.1242</v>
      </c>
      <c r="M142" s="74">
        <f>+'Interés promedio'!I136</f>
        <v>0.0344</v>
      </c>
    </row>
    <row r="143" spans="10:13" ht="12.75">
      <c r="J143" s="51">
        <f>+'Interés promedio'!A137</f>
        <v>40452</v>
      </c>
      <c r="L143" s="74">
        <f>+'Interés promedio'!H137</f>
        <v>0.1248</v>
      </c>
      <c r="M143" s="74">
        <f>+'Interés promedio'!I137</f>
        <v>0.0378</v>
      </c>
    </row>
    <row r="144" spans="10:13" ht="12.75">
      <c r="J144" s="51">
        <f>+'Interés promedio'!A138</f>
        <v>40483</v>
      </c>
      <c r="L144" s="74">
        <f>+'Interés promedio'!H138</f>
        <v>0.1264</v>
      </c>
      <c r="M144" s="74">
        <f>+'Interés promedio'!I138</f>
        <v>0.0422</v>
      </c>
    </row>
    <row r="145" spans="10:13" ht="12.75">
      <c r="J145" s="51">
        <f>+'Interés promedio'!A139</f>
        <v>40513</v>
      </c>
      <c r="L145" s="74">
        <f>+'Interés promedio'!H139</f>
        <v>0.125</v>
      </c>
      <c r="M145" s="74">
        <f>+'Interés promedio'!I139</f>
        <v>0.0438</v>
      </c>
    </row>
    <row r="146" spans="10:13" ht="12.75">
      <c r="J146" s="51">
        <f>+'Interés promedio'!A140</f>
        <v>40544</v>
      </c>
      <c r="L146" s="74">
        <f>+'Interés promedio'!H140</f>
        <v>0.13</v>
      </c>
      <c r="M146" s="74">
        <f>+'Interés promedio'!I140</f>
        <v>0.0466</v>
      </c>
    </row>
    <row r="147" spans="10:13" ht="12.75">
      <c r="J147" s="51">
        <f>+'Interés promedio'!A141</f>
        <v>40575</v>
      </c>
      <c r="L147" s="74">
        <f>+'Interés promedio'!H141</f>
        <v>0.1348</v>
      </c>
      <c r="M147" s="74">
        <f>+'Interés promedio'!I141</f>
        <v>0.0458</v>
      </c>
    </row>
    <row r="148" spans="10:13" ht="12.75">
      <c r="J148" s="51">
        <f>+'Interés promedio'!A142</f>
        <v>40603</v>
      </c>
      <c r="L148" s="74">
        <f>+'Interés promedio'!H142</f>
        <v>0.1378</v>
      </c>
      <c r="M148" s="74">
        <f>+'Interés promedio'!I142</f>
        <v>0.047</v>
      </c>
    </row>
    <row r="149" spans="10:13" ht="12.75">
      <c r="J149" s="51">
        <f>+'Interés promedio'!A143</f>
        <v>40634</v>
      </c>
      <c r="L149" s="74">
        <f>+'Interés promedio'!H143</f>
        <v>0.1438</v>
      </c>
      <c r="M149" s="74">
        <f>+'Interés promedio'!I143</f>
        <v>0.0532</v>
      </c>
    </row>
    <row r="150" spans="10:13" ht="12.75">
      <c r="J150" s="51">
        <f>+'Interés promedio'!A144</f>
        <v>40664</v>
      </c>
      <c r="L150" s="74">
        <f>+'Interés promedio'!H144</f>
        <v>0.1488</v>
      </c>
      <c r="M150" s="74">
        <f>+'Interés promedio'!I144</f>
        <v>0.056</v>
      </c>
    </row>
    <row r="151" spans="10:13" ht="12.75">
      <c r="J151" s="51">
        <f>+'Interés promedio'!A145</f>
        <v>40695</v>
      </c>
      <c r="L151" s="74">
        <f>+'Interés promedio'!H145</f>
        <v>0.1554</v>
      </c>
      <c r="M151" s="74">
        <f>+'Interés promedio'!I145</f>
        <v>0.0648</v>
      </c>
    </row>
    <row r="152" spans="10:13" ht="12.75">
      <c r="J152" s="51">
        <f>+'Interés promedio'!A146</f>
        <v>40725</v>
      </c>
      <c r="L152" s="74">
        <f>+'Interés promedio'!H146</f>
        <v>0.1604</v>
      </c>
      <c r="M152" s="74">
        <f>+'Interés promedio'!I146</f>
        <v>0.066</v>
      </c>
    </row>
    <row r="153" spans="10:13" ht="12.75">
      <c r="J153" s="51">
        <f>+'Interés promedio'!A147</f>
        <v>40756</v>
      </c>
      <c r="L153" s="74">
        <f>+'Interés promedio'!H147</f>
        <v>0.1726</v>
      </c>
      <c r="M153" s="74">
        <f>+'Interés promedio'!I147</f>
        <v>0.0674</v>
      </c>
    </row>
    <row r="154" spans="10:13" ht="12.75">
      <c r="J154" s="51">
        <f>+'Interés promedio'!A148</f>
        <v>40787</v>
      </c>
      <c r="L154" s="74">
        <f>+'Interés promedio'!H148</f>
        <v>0.1728</v>
      </c>
      <c r="M154" s="74">
        <f>+'Interés promedio'!I148</f>
        <v>0.0684</v>
      </c>
    </row>
    <row r="155" spans="10:13" ht="12.75">
      <c r="J155" s="51">
        <f>+'Interés promedio'!A149</f>
        <v>40817</v>
      </c>
      <c r="L155" s="74">
        <f>+'Interés promedio'!H149</f>
        <v>0.179</v>
      </c>
      <c r="M155" s="74">
        <f>+'Interés promedio'!I149</f>
        <v>0.071</v>
      </c>
    </row>
    <row r="156" spans="10:13" ht="12.75">
      <c r="J156" s="51">
        <f>+'Interés promedio'!A150</f>
        <v>40848</v>
      </c>
      <c r="L156" s="74">
        <f>+'Interés promedio'!H150</f>
        <v>0.1846</v>
      </c>
      <c r="M156" s="74">
        <f>+'Interés promedio'!I150</f>
        <v>0.0734</v>
      </c>
    </row>
    <row r="157" spans="10:13" ht="12.75">
      <c r="J157" s="51">
        <f>+'Interés promedio'!A151</f>
        <v>40878</v>
      </c>
      <c r="L157" s="74">
        <f>+'Interés promedio'!H151</f>
        <v>0.1912</v>
      </c>
      <c r="M157" s="74">
        <f>+'Interés promedio'!I151</f>
        <v>0.0794</v>
      </c>
    </row>
    <row r="158" spans="10:13" ht="12.75">
      <c r="J158" s="51">
        <f>+'Interés promedio'!A152</f>
        <v>40909</v>
      </c>
      <c r="L158" s="74">
        <f>+'Interés promedio'!H152</f>
        <v>0.2004</v>
      </c>
      <c r="M158" s="74">
        <f>+'Interés promedio'!I152</f>
        <v>0.0798</v>
      </c>
    </row>
    <row r="159" spans="10:13" ht="12.75">
      <c r="J159" s="51">
        <f>+'Interés promedio'!A153</f>
        <v>40940</v>
      </c>
      <c r="L159" s="74">
        <f>+'Interés promedio'!H153</f>
        <v>0.2042</v>
      </c>
      <c r="M159" s="74">
        <f>+'Interés promedio'!I153</f>
        <v>0.079</v>
      </c>
    </row>
    <row r="160" spans="10:13" ht="12.75">
      <c r="J160" s="51">
        <f>+'Interés promedio'!A154</f>
        <v>40969</v>
      </c>
      <c r="L160" s="74">
        <f>+'Interés promedio'!H154</f>
        <v>0.209</v>
      </c>
      <c r="M160" s="74">
        <f>+'Interés promedio'!I154</f>
        <v>0.077</v>
      </c>
    </row>
    <row r="161" spans="10:13" ht="12.75">
      <c r="J161" s="51">
        <f>+'Interés promedio'!A155</f>
        <v>41000</v>
      </c>
      <c r="L161" s="74">
        <f>+'Interés promedio'!H155</f>
        <v>0.21319999999999997</v>
      </c>
      <c r="M161" s="74">
        <f>+'Interés promedio'!I155</f>
        <v>0.0788</v>
      </c>
    </row>
    <row r="162" spans="10:13" ht="12.75">
      <c r="J162" s="51">
        <f>+'Interés promedio'!A156</f>
        <v>41030</v>
      </c>
      <c r="L162" s="74">
        <f>+'Interés promedio'!H156</f>
        <v>0.212</v>
      </c>
      <c r="M162" s="74">
        <f>+'Interés promedio'!I156</f>
        <v>0.0788</v>
      </c>
    </row>
    <row r="163" spans="10:13" ht="12.75">
      <c r="J163" s="51">
        <f>+'Interés promedio'!A157</f>
        <v>41061</v>
      </c>
      <c r="L163" s="74">
        <f>+'Interés promedio'!H157</f>
        <v>0.21319999999999997</v>
      </c>
      <c r="M163" s="74">
        <f>+'Interés promedio'!I157</f>
        <v>0.08120000000000001</v>
      </c>
    </row>
    <row r="164" spans="10:13" ht="12.75">
      <c r="J164" s="51">
        <f>+'Interés promedio'!A158</f>
        <v>41091</v>
      </c>
      <c r="L164" s="74">
        <f>+'Interés promedio'!H158</f>
        <v>0.2196</v>
      </c>
      <c r="M164" s="74">
        <f>+'Interés promedio'!I158</f>
        <v>0.0776</v>
      </c>
    </row>
    <row r="165" spans="10:13" ht="12.75">
      <c r="J165" s="51">
        <f>+'Interés promedio'!A159</f>
        <v>41122</v>
      </c>
      <c r="L165" s="74">
        <f>+'Interés promedio'!H159</f>
        <v>0.2218</v>
      </c>
      <c r="M165" s="74">
        <f>+'Interés promedio'!I159</f>
        <v>0.075</v>
      </c>
    </row>
    <row r="166" spans="10:13" ht="12.75">
      <c r="J166" s="51">
        <f>+'Interés promedio'!A160</f>
        <v>41153</v>
      </c>
      <c r="L166" s="74">
        <f>+'Interés promedio'!H160</f>
        <v>0.2238</v>
      </c>
      <c r="M166" s="74">
        <f>+'Interés promedio'!I160</f>
        <v>0.0742</v>
      </c>
    </row>
    <row r="167" spans="10:13" ht="12.75">
      <c r="J167" s="51">
        <f>+'Interés promedio'!A161</f>
        <v>41183</v>
      </c>
      <c r="L167" s="74">
        <f>+'Interés promedio'!H161</f>
        <v>0.2288</v>
      </c>
      <c r="M167" s="74">
        <f>+'Interés promedio'!I161</f>
        <v>0.0736</v>
      </c>
    </row>
    <row r="168" spans="10:13" ht="12.75">
      <c r="J168" s="51">
        <f>+'Interés promedio'!A162</f>
        <v>41214</v>
      </c>
      <c r="L168" s="74">
        <f>+'Interés promedio'!H162</f>
        <v>0.2282</v>
      </c>
      <c r="M168" s="74">
        <f>+'Interés promedio'!I162</f>
        <v>0.0718</v>
      </c>
    </row>
    <row r="169" spans="10:13" ht="12.75">
      <c r="J169" s="51">
        <f>+'Interés promedio'!A163</f>
        <v>41244</v>
      </c>
      <c r="L169" s="74">
        <f>+'Interés promedio'!H163</f>
        <v>0.2244</v>
      </c>
      <c r="M169" s="74">
        <f>+'Interés promedio'!I163</f>
        <v>0.0734</v>
      </c>
    </row>
    <row r="170" spans="10:13" ht="12.75">
      <c r="J170" s="51">
        <f>+'Interés promedio'!A164</f>
        <v>41275</v>
      </c>
      <c r="L170" s="74">
        <f>+'Interés promedio'!H164</f>
        <v>0.2236</v>
      </c>
      <c r="M170" s="74">
        <f>+'Interés promedio'!I164</f>
        <v>0.0706</v>
      </c>
    </row>
    <row r="171" spans="10:13" ht="12.75">
      <c r="J171" s="51">
        <f>+'Interés promedio'!A165</f>
        <v>41306</v>
      </c>
      <c r="L171" s="74">
        <f>+'Interés promedio'!H165</f>
        <v>0.2234</v>
      </c>
      <c r="M171" s="74">
        <f>+'Interés promedio'!I165</f>
        <v>0.0702</v>
      </c>
    </row>
    <row r="172" spans="10:18" ht="12.75">
      <c r="J172" s="51">
        <f>+'Interés promedio'!A166</f>
        <v>41334</v>
      </c>
      <c r="L172" s="74">
        <f>+'Interés promedio'!H166</f>
        <v>0.2226</v>
      </c>
      <c r="M172" s="74">
        <f>+'Interés promedio'!I166</f>
        <v>0.0682</v>
      </c>
      <c r="R172" s="96"/>
    </row>
    <row r="173" spans="10:18" ht="12.75">
      <c r="J173" s="51">
        <f>+'Interés promedio'!A168</f>
        <v>41395</v>
      </c>
      <c r="L173" s="74">
        <f>+'Interés promedio'!H168</f>
        <v>0.2246</v>
      </c>
      <c r="M173" s="74">
        <f>+'Interés promedio'!I168</f>
        <v>0.069</v>
      </c>
      <c r="R173" s="96"/>
    </row>
    <row r="174" spans="10:18" ht="12.75">
      <c r="J174" s="51">
        <f>+'Interés promedio'!A169</f>
        <v>41426</v>
      </c>
      <c r="L174" s="74">
        <f>+'Interés promedio'!H169</f>
        <v>0.2218</v>
      </c>
      <c r="M174" s="74">
        <f>+'Interés promedio'!I169</f>
        <v>0.0688</v>
      </c>
      <c r="R174" s="96"/>
    </row>
    <row r="175" spans="10:18" ht="12.75">
      <c r="J175" s="51">
        <f>+'Interés promedio'!A170</f>
        <v>41456</v>
      </c>
      <c r="L175" s="74">
        <f>+'Interés promedio'!H170</f>
        <v>0.2182</v>
      </c>
      <c r="M175" s="74">
        <f>+'Interés promedio'!I170</f>
        <v>0.0688</v>
      </c>
      <c r="R175" s="96"/>
    </row>
    <row r="176" spans="10:18" ht="12.75">
      <c r="J176" s="51">
        <f>+'Interés promedio'!A171</f>
        <v>41487</v>
      </c>
      <c r="L176" s="74">
        <f>+'Interés promedio'!H171</f>
        <v>0.218</v>
      </c>
      <c r="M176" s="74">
        <f>+'Interés promedio'!I171</f>
        <v>0.0674</v>
      </c>
      <c r="R176" s="96"/>
    </row>
    <row r="177" spans="10:18" ht="12.75">
      <c r="J177" s="51">
        <f>+'Interés promedio'!A172</f>
        <v>41518</v>
      </c>
      <c r="L177" s="74">
        <f>+'Interés promedio'!H172</f>
        <v>0.216</v>
      </c>
      <c r="M177" s="74">
        <f>+'Interés promedio'!I172</f>
        <v>0.0696</v>
      </c>
      <c r="R177" s="96"/>
    </row>
    <row r="178" spans="10:18" ht="12.75">
      <c r="J178" s="51">
        <f>+'Interés promedio'!A173</f>
        <v>41548</v>
      </c>
      <c r="L178" s="74">
        <f>+'Interés promedio'!H173</f>
        <v>0.2164</v>
      </c>
      <c r="M178" s="74">
        <f>+'Interés promedio'!I173</f>
        <v>0.0736</v>
      </c>
      <c r="R178" s="96"/>
    </row>
    <row r="179" spans="10:18" ht="12.75">
      <c r="J179" s="51">
        <f>+'Interés promedio'!A174</f>
        <v>41579</v>
      </c>
      <c r="L179" s="74">
        <v>0.2108</v>
      </c>
      <c r="M179" s="74">
        <v>0.073</v>
      </c>
      <c r="R179" s="96"/>
    </row>
    <row r="180" spans="10:18" ht="12.75">
      <c r="J180" s="51">
        <f>+'Interés promedio'!A175</f>
        <v>41609</v>
      </c>
      <c r="L180" s="74">
        <v>0.2066</v>
      </c>
      <c r="M180" s="74">
        <v>0.071</v>
      </c>
      <c r="R180" s="96"/>
    </row>
    <row r="181" spans="10:18" ht="12.75">
      <c r="J181" s="51">
        <f>+'Interés promedio'!A176</f>
        <v>41640</v>
      </c>
      <c r="L181" s="52">
        <v>0.207</v>
      </c>
      <c r="M181" s="52">
        <v>0.07</v>
      </c>
      <c r="R181" s="96"/>
    </row>
    <row r="182" spans="10:18" ht="12.75">
      <c r="J182" s="51">
        <f>+'Interés promedio'!A177</f>
        <v>41671</v>
      </c>
      <c r="L182" s="52">
        <v>0.2062</v>
      </c>
      <c r="M182" s="52">
        <v>0.0712</v>
      </c>
      <c r="R182" s="116"/>
    </row>
    <row r="183" spans="10:18" ht="12.75">
      <c r="J183" s="107">
        <v>41699</v>
      </c>
      <c r="L183" s="52">
        <v>0.2078</v>
      </c>
      <c r="M183" s="52">
        <v>0.0666</v>
      </c>
      <c r="R183" s="116"/>
    </row>
    <row r="184" spans="10:18" ht="12.75">
      <c r="J184" s="107">
        <v>41730</v>
      </c>
      <c r="L184" s="52">
        <v>0.205</v>
      </c>
      <c r="M184" s="52">
        <v>0.067</v>
      </c>
      <c r="O184" s="95"/>
      <c r="R184" s="116"/>
    </row>
    <row r="185" spans="10:18" ht="12.75">
      <c r="J185" s="107">
        <v>41760</v>
      </c>
      <c r="L185" s="52">
        <v>0.2074</v>
      </c>
      <c r="M185" s="52">
        <v>0.064</v>
      </c>
      <c r="O185" s="95"/>
      <c r="R185" s="116"/>
    </row>
    <row r="186" spans="10:18" ht="12.75">
      <c r="J186" s="107">
        <v>41791</v>
      </c>
      <c r="L186" s="74">
        <v>0.2082</v>
      </c>
      <c r="M186" s="113">
        <v>0.0696</v>
      </c>
      <c r="O186" s="95"/>
      <c r="R186" s="116"/>
    </row>
    <row r="187" spans="10:18" ht="12.75">
      <c r="J187" s="107">
        <v>41821</v>
      </c>
      <c r="L187" s="74">
        <v>0.209110847409964</v>
      </c>
      <c r="M187" s="113">
        <v>0.0677518657019621</v>
      </c>
      <c r="O187" s="95"/>
      <c r="R187" s="116"/>
    </row>
    <row r="188" spans="10:18" ht="12.75">
      <c r="J188" s="107">
        <v>41852</v>
      </c>
      <c r="L188" s="74">
        <v>0.2064</v>
      </c>
      <c r="M188" s="113">
        <v>0.06</v>
      </c>
      <c r="O188" s="95"/>
      <c r="R188" s="116"/>
    </row>
    <row r="189" spans="10:18" ht="12.75">
      <c r="J189" s="107">
        <v>41883</v>
      </c>
      <c r="L189" s="74">
        <v>0.20620000000000002</v>
      </c>
      <c r="M189" s="113">
        <v>0.057600000000000005</v>
      </c>
      <c r="O189" s="95"/>
      <c r="R189" s="116"/>
    </row>
    <row r="190" spans="10:18" ht="12.75">
      <c r="J190" s="107">
        <v>41913</v>
      </c>
      <c r="L190" s="74">
        <v>0.2096</v>
      </c>
      <c r="M190" s="113">
        <v>0.0576</v>
      </c>
      <c r="O190" s="95"/>
      <c r="R190" s="116"/>
    </row>
    <row r="191" spans="10:18" ht="12.75">
      <c r="J191" s="107">
        <v>41944</v>
      </c>
      <c r="L191" s="74">
        <v>0.2116</v>
      </c>
      <c r="M191" s="113">
        <v>0.0564</v>
      </c>
      <c r="O191" s="95"/>
      <c r="R191" s="116"/>
    </row>
    <row r="192" spans="10:18" ht="12.75">
      <c r="J192" s="107">
        <v>41974</v>
      </c>
      <c r="L192" s="74">
        <v>0.2132</v>
      </c>
      <c r="M192" s="113">
        <v>0.0578</v>
      </c>
      <c r="O192" s="95"/>
      <c r="R192" s="116"/>
    </row>
    <row r="193" spans="10:18" ht="12.75">
      <c r="J193" s="107">
        <v>42005</v>
      </c>
      <c r="L193" s="74">
        <v>0.2078</v>
      </c>
      <c r="M193" s="113">
        <v>0.054</v>
      </c>
      <c r="O193" s="95"/>
      <c r="R193" s="116"/>
    </row>
    <row r="194" spans="10:18" ht="12.75">
      <c r="J194" s="107">
        <v>42036</v>
      </c>
      <c r="L194" s="74">
        <v>0.2072</v>
      </c>
      <c r="M194" s="113">
        <v>0.0574</v>
      </c>
      <c r="O194" s="95"/>
      <c r="R194" s="116"/>
    </row>
    <row r="195" spans="10:18" ht="12.75">
      <c r="J195" s="107">
        <v>42064</v>
      </c>
      <c r="L195" s="74"/>
      <c r="M195" s="113"/>
      <c r="O195" s="95"/>
      <c r="R195" s="116"/>
    </row>
    <row r="196" spans="12:18" ht="12.75">
      <c r="L196" s="74"/>
      <c r="M196" s="113"/>
      <c r="O196" s="95"/>
      <c r="R196" s="116"/>
    </row>
    <row r="197" spans="12:18" ht="12.75">
      <c r="L197" s="74"/>
      <c r="M197" s="113"/>
      <c r="O197" s="95"/>
      <c r="R197" s="116"/>
    </row>
    <row r="198" spans="12:18" ht="12.75">
      <c r="L198" s="74"/>
      <c r="M198" s="113"/>
      <c r="O198" s="95"/>
      <c r="R198" s="116"/>
    </row>
    <row r="199" spans="12:18" ht="12.75">
      <c r="L199" s="74"/>
      <c r="M199" s="113"/>
      <c r="R199" s="116"/>
    </row>
    <row r="200" spans="12:18" ht="12.75">
      <c r="L200" s="74"/>
      <c r="M200" s="113"/>
      <c r="R200" s="116"/>
    </row>
    <row r="201" spans="12:18" ht="12.75">
      <c r="L201" s="74"/>
      <c r="M201" s="113"/>
      <c r="R201" s="116"/>
    </row>
    <row r="202" spans="6:18" ht="12.75">
      <c r="F202" s="115"/>
      <c r="G202" s="115"/>
      <c r="H202" s="115"/>
      <c r="I202" s="115"/>
      <c r="J202" s="116"/>
      <c r="K202" s="115"/>
      <c r="L202" s="117"/>
      <c r="M202" s="118"/>
      <c r="N202" s="116"/>
      <c r="O202" s="116"/>
      <c r="P202" s="116"/>
      <c r="Q202" s="116"/>
      <c r="R202" s="116"/>
    </row>
    <row r="203" spans="6:18" ht="12.75">
      <c r="F203" s="115"/>
      <c r="G203" s="115"/>
      <c r="H203" s="115"/>
      <c r="I203" s="115"/>
      <c r="J203" s="116"/>
      <c r="K203" s="115"/>
      <c r="L203" s="117"/>
      <c r="M203" s="118"/>
      <c r="N203" s="116"/>
      <c r="O203" s="116"/>
      <c r="P203" s="116"/>
      <c r="Q203" s="116"/>
      <c r="R203" s="116"/>
    </row>
    <row r="204" spans="12:13" ht="12.75">
      <c r="L204" s="117"/>
      <c r="M204" s="118"/>
    </row>
    <row r="205" spans="12:13" ht="12.75">
      <c r="L205" s="117"/>
      <c r="M205" s="118"/>
    </row>
  </sheetData>
  <sheetProtection/>
  <mergeCells count="10">
    <mergeCell ref="B3:I3"/>
    <mergeCell ref="B4:I4"/>
    <mergeCell ref="B5:I5"/>
    <mergeCell ref="A130:G130"/>
    <mergeCell ref="A128:G128"/>
    <mergeCell ref="A72:G72"/>
    <mergeCell ref="A54:G54"/>
    <mergeCell ref="A73:G73"/>
    <mergeCell ref="A53:G53"/>
    <mergeCell ref="A129:G12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Y204"/>
  <sheetViews>
    <sheetView showGridLines="0" zoomScale="77" zoomScaleNormal="77" zoomScaleSheetLayoutView="75" zoomScalePageLayoutView="0" workbookViewId="0" topLeftCell="A1">
      <selection activeCell="A1" sqref="A1"/>
    </sheetView>
  </sheetViews>
  <sheetFormatPr defaultColWidth="11.00390625" defaultRowHeight="12.75"/>
  <cols>
    <col min="1" max="1" width="6.375" style="69" customWidth="1"/>
    <col min="2" max="5" width="10.875" style="69" customWidth="1"/>
    <col min="6" max="6" width="11.625" style="69" customWidth="1"/>
    <col min="7" max="7" width="10.875" style="69" customWidth="1"/>
    <col min="8" max="8" width="11.00390625" style="69" customWidth="1"/>
    <col min="9" max="9" width="16.375" style="69" customWidth="1"/>
    <col min="10" max="10" width="11.00390625" style="69" customWidth="1"/>
    <col min="11" max="12" width="11.00390625" style="50" customWidth="1"/>
    <col min="13" max="13" width="14.50390625" style="50" customWidth="1"/>
    <col min="14" max="22" width="11.00390625" style="50" customWidth="1"/>
    <col min="23" max="25" width="11.00390625" style="95" customWidth="1"/>
    <col min="26" max="189" width="11.00390625" style="50" customWidth="1"/>
    <col min="190" max="16384" width="11.00390625" style="50" customWidth="1"/>
  </cols>
  <sheetData>
    <row r="1" ht="12.75"/>
    <row r="2" ht="51.75" customHeight="1"/>
    <row r="3" spans="1:10" ht="18">
      <c r="A3" s="137" t="s">
        <v>32</v>
      </c>
      <c r="B3" s="139"/>
      <c r="C3" s="139"/>
      <c r="D3" s="139"/>
      <c r="E3" s="139"/>
      <c r="F3" s="139"/>
      <c r="G3" s="139"/>
      <c r="H3" s="139"/>
      <c r="I3" s="139"/>
      <c r="J3" s="100"/>
    </row>
    <row r="4" spans="1:10" ht="13.5" customHeight="1">
      <c r="A4" s="140" t="s">
        <v>64</v>
      </c>
      <c r="B4" s="141"/>
      <c r="C4" s="141"/>
      <c r="D4" s="141"/>
      <c r="E4" s="141"/>
      <c r="F4" s="141"/>
      <c r="G4" s="141"/>
      <c r="H4" s="141"/>
      <c r="I4" s="141"/>
      <c r="J4" s="100"/>
    </row>
    <row r="5" spans="1:10" ht="13.5" customHeight="1">
      <c r="A5" s="68"/>
      <c r="B5" s="68"/>
      <c r="C5" s="68"/>
      <c r="D5" s="68"/>
      <c r="E5" s="68"/>
      <c r="F5" s="68"/>
      <c r="G5" s="98"/>
      <c r="H5" s="100"/>
      <c r="I5" s="100"/>
      <c r="J5" s="100"/>
    </row>
    <row r="6" ht="12.75">
      <c r="A6" s="69" t="s">
        <v>50</v>
      </c>
    </row>
    <row r="7" spans="1:10" ht="12" customHeight="1">
      <c r="A7" s="138"/>
      <c r="B7" s="138"/>
      <c r="C7" s="138"/>
      <c r="D7" s="138"/>
      <c r="E7" s="138"/>
      <c r="F7" s="138"/>
      <c r="G7" s="138"/>
      <c r="H7" s="98"/>
      <c r="I7" s="98"/>
      <c r="J7" s="98"/>
    </row>
    <row r="10" spans="1:10" ht="12.75">
      <c r="A10" s="138"/>
      <c r="B10" s="138"/>
      <c r="C10" s="138"/>
      <c r="D10" s="138"/>
      <c r="E10" s="138"/>
      <c r="F10" s="138"/>
      <c r="G10" s="138"/>
      <c r="H10" s="98"/>
      <c r="I10" s="98"/>
      <c r="J10" s="98"/>
    </row>
    <row r="13" spans="12:15" ht="34.5" customHeight="1">
      <c r="L13" s="55" t="s">
        <v>38</v>
      </c>
      <c r="M13" s="57" t="s">
        <v>69</v>
      </c>
      <c r="N13" s="89" t="s">
        <v>5</v>
      </c>
      <c r="O13" s="89" t="s">
        <v>4</v>
      </c>
    </row>
    <row r="14" spans="11:14" ht="12.75">
      <c r="K14" s="51">
        <v>36495</v>
      </c>
      <c r="L14" s="59"/>
      <c r="M14" s="62"/>
      <c r="N14" s="62"/>
    </row>
    <row r="15" spans="11:13" ht="12.75">
      <c r="K15" s="51">
        <v>36526</v>
      </c>
      <c r="L15" s="59">
        <f>'Interés promedio'!B8</f>
        <v>0.07200000000000001</v>
      </c>
      <c r="M15" s="62">
        <f>'Interés promedio'!E8</f>
        <v>0.07693333333333333</v>
      </c>
    </row>
    <row r="16" spans="11:13" ht="12.75">
      <c r="K16" s="51">
        <v>36557</v>
      </c>
      <c r="L16" s="59">
        <f>'Interés promedio'!B9</f>
        <v>0.074</v>
      </c>
      <c r="M16" s="62">
        <f>'Interés promedio'!E9</f>
        <v>0.0778</v>
      </c>
    </row>
    <row r="17" spans="11:13" ht="12.75">
      <c r="K17" s="51">
        <v>36586</v>
      </c>
      <c r="L17" s="59">
        <f>'Interés promedio'!B10</f>
        <v>0.07613333333333333</v>
      </c>
      <c r="M17" s="62">
        <f>'Interés promedio'!E10</f>
        <v>0.07733333333333332</v>
      </c>
    </row>
    <row r="18" spans="11:13" ht="12.75">
      <c r="K18" s="51">
        <v>36617</v>
      </c>
      <c r="L18" s="59">
        <f>'Interés promedio'!B11</f>
        <v>0.07473333333333333</v>
      </c>
      <c r="M18" s="62">
        <f>'Interés promedio'!E11</f>
        <v>0.07946666666666667</v>
      </c>
    </row>
    <row r="19" spans="11:13" ht="12.75">
      <c r="K19" s="51">
        <v>36647</v>
      </c>
      <c r="L19" s="59">
        <f>'Interés promedio'!B12</f>
        <v>0.075</v>
      </c>
      <c r="M19" s="62">
        <f>'Interés promedio'!E12</f>
        <v>0.081</v>
      </c>
    </row>
    <row r="20" spans="11:13" ht="12.75">
      <c r="K20" s="51">
        <v>36678</v>
      </c>
      <c r="L20" s="59">
        <f>'Interés promedio'!B13</f>
        <v>0.07433333333333333</v>
      </c>
      <c r="M20" s="62">
        <f>'Interés promedio'!E13</f>
        <v>0.08333333333333333</v>
      </c>
    </row>
    <row r="21" spans="11:13" ht="12.75">
      <c r="K21" s="51">
        <v>36708</v>
      </c>
      <c r="L21" s="59">
        <f>'Interés promedio'!B14</f>
        <v>0.07393333333333334</v>
      </c>
      <c r="M21" s="62">
        <f>'Interés promedio'!E14</f>
        <v>0.08373333333333334</v>
      </c>
    </row>
    <row r="22" spans="11:13" ht="12.75">
      <c r="K22" s="51">
        <v>36739</v>
      </c>
      <c r="L22" s="59">
        <f>'Interés promedio'!B15</f>
        <v>0.07333333333333333</v>
      </c>
      <c r="M22" s="62">
        <f>'Interés promedio'!E15</f>
        <v>0.0826</v>
      </c>
    </row>
    <row r="23" spans="11:13" ht="12.75">
      <c r="K23" s="51">
        <v>36770</v>
      </c>
      <c r="L23" s="59">
        <f>'Interés promedio'!B16</f>
        <v>0.07859999999999999</v>
      </c>
      <c r="M23" s="62">
        <f>'Interés promedio'!E16</f>
        <v>0.08640000000000002</v>
      </c>
    </row>
    <row r="24" spans="11:13" ht="12.75">
      <c r="K24" s="51">
        <v>36800</v>
      </c>
      <c r="L24" s="59">
        <f>'Interés promedio'!B17</f>
        <v>0.07053333333333334</v>
      </c>
      <c r="M24" s="62">
        <f>'Interés promedio'!E17</f>
        <v>0.0804</v>
      </c>
    </row>
    <row r="25" spans="11:13" ht="12.75">
      <c r="K25" s="51">
        <v>36831</v>
      </c>
      <c r="L25" s="59">
        <f>'Interés promedio'!B18</f>
        <v>0.06813333333333334</v>
      </c>
      <c r="M25" s="62">
        <f>'Interés promedio'!E18</f>
        <v>0.0788</v>
      </c>
    </row>
    <row r="26" spans="11:13" ht="12.75">
      <c r="K26" s="51">
        <v>36861</v>
      </c>
      <c r="L26" s="59">
        <f>'Interés promedio'!B19</f>
        <v>0.06853333333333332</v>
      </c>
      <c r="M26" s="62">
        <f>'Interés promedio'!E19</f>
        <v>0.0798</v>
      </c>
    </row>
    <row r="27" spans="11:13" ht="12.75">
      <c r="K27" s="51">
        <v>36892</v>
      </c>
      <c r="L27" s="59">
        <f>'Interés promedio'!B20</f>
        <v>0.06480000000000001</v>
      </c>
      <c r="M27" s="62">
        <f>'Interés promedio'!E20</f>
        <v>0.07193333333333334</v>
      </c>
    </row>
    <row r="28" spans="11:13" ht="12.75">
      <c r="K28" s="51">
        <v>36923</v>
      </c>
      <c r="L28" s="59">
        <f>'Interés promedio'!B21</f>
        <v>0.06261596248279733</v>
      </c>
      <c r="M28" s="62">
        <f>'Interés promedio'!E21</f>
        <v>0.0692</v>
      </c>
    </row>
    <row r="29" spans="11:13" ht="12.75">
      <c r="K29" s="51">
        <v>36951</v>
      </c>
      <c r="L29" s="59">
        <f>'Interés promedio'!B22</f>
        <v>0.05973333333333334</v>
      </c>
      <c r="M29" s="62">
        <f>'Interés promedio'!E22</f>
        <v>0.06673333333333333</v>
      </c>
    </row>
    <row r="30" spans="11:13" ht="12.75">
      <c r="K30" s="51">
        <v>36982</v>
      </c>
      <c r="L30" s="59">
        <f>'Interés promedio'!B23</f>
        <v>0.057600000000000005</v>
      </c>
      <c r="M30" s="62">
        <f>'Interés promedio'!E23</f>
        <v>0.06359999999999999</v>
      </c>
    </row>
    <row r="31" spans="11:13" ht="12.75">
      <c r="K31" s="51">
        <v>37012</v>
      </c>
      <c r="L31" s="59">
        <f>'Interés promedio'!B24</f>
        <v>0.05653333333333333</v>
      </c>
      <c r="M31" s="62">
        <f>'Interés promedio'!E24</f>
        <v>0.053733333333333334</v>
      </c>
    </row>
    <row r="32" spans="11:13" ht="12.75">
      <c r="K32" s="51">
        <v>37043</v>
      </c>
      <c r="L32" s="59">
        <f>'Interés promedio'!B25</f>
        <v>0.055</v>
      </c>
      <c r="M32" s="62">
        <f>'Interés promedio'!E25</f>
        <v>0.0572</v>
      </c>
    </row>
    <row r="33" spans="11:13" ht="12.75">
      <c r="K33" s="51">
        <v>37073</v>
      </c>
      <c r="L33" s="59">
        <f>'Interés promedio'!B26</f>
        <v>0.0562</v>
      </c>
      <c r="M33" s="62">
        <f>'Interés promedio'!E26</f>
        <v>0.052</v>
      </c>
    </row>
    <row r="34" spans="11:13" ht="12.75">
      <c r="K34" s="51">
        <v>37104</v>
      </c>
      <c r="L34" s="59">
        <f>'Interés promedio'!B27</f>
        <v>0.07179999999999999</v>
      </c>
      <c r="M34" s="62">
        <f>'Interés promedio'!E27</f>
        <v>0.051199999999999996</v>
      </c>
    </row>
    <row r="35" spans="11:13" ht="12.75">
      <c r="K35" s="51">
        <v>37135</v>
      </c>
      <c r="L35" s="59">
        <f>'Interés promedio'!B28</f>
        <v>0.067</v>
      </c>
      <c r="M35" s="62">
        <f>'Interés promedio'!E28</f>
        <v>0.0456</v>
      </c>
    </row>
    <row r="36" spans="11:13" ht="12.75">
      <c r="K36" s="51">
        <v>37165</v>
      </c>
      <c r="L36" s="59">
        <f>'Interés promedio'!B29</f>
        <v>0.06380000000000001</v>
      </c>
      <c r="M36" s="62">
        <f>'Interés promedio'!E29</f>
        <v>0.042133333333333335</v>
      </c>
    </row>
    <row r="37" spans="11:13" ht="12.75">
      <c r="K37" s="51">
        <v>37196</v>
      </c>
      <c r="L37" s="59">
        <f>'Interés promedio'!B30</f>
        <v>0.06953333333333334</v>
      </c>
      <c r="M37" s="62">
        <f>'Interés promedio'!E30</f>
        <v>0.03913333333333333</v>
      </c>
    </row>
    <row r="38" spans="11:13" ht="12.75">
      <c r="K38" s="51">
        <v>37226</v>
      </c>
      <c r="L38" s="59">
        <f>'Interés promedio'!B31</f>
        <v>0.07733333333333332</v>
      </c>
      <c r="M38" s="62">
        <f>'Interés promedio'!E31</f>
        <v>0.0356</v>
      </c>
    </row>
    <row r="39" spans="11:13" ht="12.75">
      <c r="K39" s="51">
        <v>37257</v>
      </c>
      <c r="L39" s="60"/>
      <c r="M39" s="62">
        <f>'Interés promedio'!E32</f>
        <v>0.0344</v>
      </c>
    </row>
    <row r="40" spans="11:13" ht="12.75">
      <c r="K40" s="51">
        <v>37288</v>
      </c>
      <c r="L40" s="60"/>
      <c r="M40" s="62">
        <f>'Interés promedio'!E33</f>
        <v>0.0352</v>
      </c>
    </row>
    <row r="41" spans="11:13" ht="12.75">
      <c r="K41" s="51">
        <v>37316</v>
      </c>
      <c r="L41" s="60"/>
      <c r="M41" s="62">
        <f>'Interés promedio'!E34</f>
        <v>0.036533333333333334</v>
      </c>
    </row>
    <row r="42" spans="11:13" ht="12.75">
      <c r="K42" s="51">
        <v>37347</v>
      </c>
      <c r="L42" s="51"/>
      <c r="M42" s="62">
        <f>'Interés promedio'!E35</f>
        <v>0.036533333333333334</v>
      </c>
    </row>
    <row r="43" spans="11:13" ht="12.75">
      <c r="K43" s="51">
        <v>37377</v>
      </c>
      <c r="L43" s="51"/>
      <c r="M43" s="62">
        <f>'Interés promedio'!E36</f>
        <v>0.034195167936938047</v>
      </c>
    </row>
    <row r="44" spans="11:13" ht="12.75">
      <c r="K44" s="51">
        <v>37408</v>
      </c>
      <c r="L44" s="51"/>
      <c r="M44" s="62">
        <f>'Interés promedio'!E37</f>
        <v>0.03233333333333333</v>
      </c>
    </row>
    <row r="45" spans="11:13" ht="12.75">
      <c r="K45" s="51">
        <v>37438</v>
      </c>
      <c r="L45" s="51"/>
      <c r="M45" s="62">
        <f>'Interés promedio'!E38</f>
        <v>0.0336</v>
      </c>
    </row>
    <row r="46" spans="11:13" ht="12.75">
      <c r="K46" s="51">
        <v>37469</v>
      </c>
      <c r="L46" s="51"/>
      <c r="M46" s="62">
        <f>'Interés promedio'!E39</f>
        <v>0.03453333333333333</v>
      </c>
    </row>
    <row r="47" spans="11:13" ht="12.75">
      <c r="K47" s="51">
        <v>37500</v>
      </c>
      <c r="L47" s="51"/>
      <c r="M47" s="62">
        <f>'Interés promedio'!E40</f>
        <v>0.031199999999999995</v>
      </c>
    </row>
    <row r="48" spans="11:13" ht="12.75">
      <c r="K48" s="51">
        <v>37530</v>
      </c>
      <c r="L48" s="51"/>
      <c r="M48" s="62">
        <f>'Interés promedio'!E41</f>
        <v>0.0326</v>
      </c>
    </row>
    <row r="49" spans="11:13" ht="12.75">
      <c r="K49" s="51">
        <v>37561</v>
      </c>
      <c r="L49" s="51"/>
      <c r="M49" s="62">
        <f>'Interés promedio'!E42</f>
        <v>0.031933333333333334</v>
      </c>
    </row>
    <row r="50" spans="11:13" ht="12.75">
      <c r="K50" s="51">
        <v>37591</v>
      </c>
      <c r="L50" s="51"/>
      <c r="M50" s="62">
        <f>'Interés promedio'!E43</f>
        <v>0.0322</v>
      </c>
    </row>
    <row r="51" spans="11:13" ht="12.75">
      <c r="K51" s="51">
        <v>37622</v>
      </c>
      <c r="L51" s="51"/>
      <c r="M51" s="62">
        <f>'Interés promedio'!E44</f>
        <v>0.028333333333333335</v>
      </c>
    </row>
    <row r="52" spans="11:13" ht="12.75">
      <c r="K52" s="51">
        <v>37653</v>
      </c>
      <c r="L52" s="51"/>
      <c r="M52" s="62">
        <f>'Interés promedio'!E45</f>
        <v>0.026799999999999994</v>
      </c>
    </row>
    <row r="53" spans="11:13" ht="12.75">
      <c r="K53" s="51">
        <v>37681</v>
      </c>
      <c r="L53" s="51"/>
      <c r="M53" s="62">
        <f>'Interés promedio'!E46</f>
        <v>0.026399999999999996</v>
      </c>
    </row>
    <row r="54" spans="1:13" ht="18">
      <c r="A54" s="137"/>
      <c r="B54" s="137"/>
      <c r="C54" s="137"/>
      <c r="D54" s="137"/>
      <c r="E54" s="137"/>
      <c r="F54" s="137"/>
      <c r="G54" s="137"/>
      <c r="H54" s="99"/>
      <c r="I54" s="99"/>
      <c r="J54" s="99"/>
      <c r="K54" s="51">
        <v>37712</v>
      </c>
      <c r="L54" s="51"/>
      <c r="M54" s="62">
        <f>'Interés promedio'!E47</f>
        <v>0.0244</v>
      </c>
    </row>
    <row r="55" spans="1:13" ht="12.75">
      <c r="A55" s="138"/>
      <c r="B55" s="138"/>
      <c r="C55" s="138"/>
      <c r="D55" s="138"/>
      <c r="E55" s="138"/>
      <c r="F55" s="138"/>
      <c r="G55" s="138"/>
      <c r="H55" s="98"/>
      <c r="I55" s="98"/>
      <c r="J55" s="98"/>
      <c r="K55" s="51">
        <v>37742</v>
      </c>
      <c r="L55" s="51"/>
      <c r="M55" s="62">
        <f>'Interés promedio'!E48</f>
        <v>0.0224</v>
      </c>
    </row>
    <row r="56" spans="11:13" ht="12.75">
      <c r="K56" s="51">
        <v>37773</v>
      </c>
      <c r="L56" s="51"/>
      <c r="M56" s="62">
        <f>'Interés promedio'!E49</f>
        <v>0.0244</v>
      </c>
    </row>
    <row r="57" spans="11:13" ht="12.75">
      <c r="K57" s="51">
        <v>37803</v>
      </c>
      <c r="L57" s="51"/>
      <c r="M57" s="62">
        <f>'Interés promedio'!E50</f>
        <v>0.026799999999999994</v>
      </c>
    </row>
    <row r="58" spans="11:13" ht="12.75">
      <c r="K58" s="51">
        <v>37834</v>
      </c>
      <c r="L58" s="51"/>
      <c r="M58" s="62">
        <f>'Interés promedio'!E51</f>
        <v>0.0286</v>
      </c>
    </row>
    <row r="59" spans="11:13" ht="12.75">
      <c r="K59" s="51">
        <v>37865</v>
      </c>
      <c r="L59" s="51"/>
      <c r="M59" s="62">
        <f>'Interés promedio'!E52</f>
        <v>0.0258</v>
      </c>
    </row>
    <row r="60" spans="11:13" ht="12.75">
      <c r="K60" s="51">
        <v>37895</v>
      </c>
      <c r="L60" s="51"/>
      <c r="M60" s="62">
        <f>'Interés promedio'!E53</f>
        <v>0.0236</v>
      </c>
    </row>
    <row r="61" spans="11:13" ht="12.75">
      <c r="K61" s="51">
        <v>37926</v>
      </c>
      <c r="L61" s="51"/>
      <c r="M61" s="62">
        <f>'Interés promedio'!E54</f>
        <v>0.0226</v>
      </c>
    </row>
    <row r="62" spans="11:13" ht="12.75">
      <c r="K62" s="51">
        <v>37956</v>
      </c>
      <c r="L62" s="51"/>
      <c r="M62" s="62">
        <f>'Interés promedio'!E55</f>
        <v>0.0232</v>
      </c>
    </row>
    <row r="63" spans="11:13" ht="12.75">
      <c r="K63" s="51">
        <v>37987</v>
      </c>
      <c r="L63" s="51"/>
      <c r="M63" s="62">
        <f>'Interés promedio'!E56</f>
        <v>0.0224</v>
      </c>
    </row>
    <row r="64" spans="11:13" ht="12.75">
      <c r="K64" s="51">
        <v>38018</v>
      </c>
      <c r="L64" s="51"/>
      <c r="M64" s="62">
        <f>'Interés promedio'!E57</f>
        <v>0.0246</v>
      </c>
    </row>
    <row r="65" spans="11:13" ht="12.75">
      <c r="K65" s="51">
        <v>38047</v>
      </c>
      <c r="L65" s="51"/>
      <c r="M65" s="62">
        <f>'Interés promedio'!E58</f>
        <v>0.023000000000000003</v>
      </c>
    </row>
    <row r="66" spans="11:13" ht="12.75">
      <c r="K66" s="51">
        <v>38078</v>
      </c>
      <c r="L66" s="51"/>
      <c r="M66" s="62">
        <f>'Interés promedio'!E59</f>
        <v>0.022000000000000002</v>
      </c>
    </row>
    <row r="67" spans="11:13" ht="12.75">
      <c r="K67" s="51">
        <v>38108</v>
      </c>
      <c r="L67" s="51"/>
      <c r="M67" s="62">
        <f>'Interés promedio'!E60</f>
        <v>0.0232</v>
      </c>
    </row>
    <row r="68" spans="11:13" ht="12.75">
      <c r="K68" s="51">
        <v>38139</v>
      </c>
      <c r="L68" s="51"/>
      <c r="M68" s="62">
        <f>'Interés promedio'!E61</f>
        <v>0.028399999999999998</v>
      </c>
    </row>
    <row r="69" spans="11:13" ht="12.75">
      <c r="K69" s="51">
        <v>38169</v>
      </c>
      <c r="L69" s="51"/>
      <c r="M69" s="62">
        <f>'Interés promedio'!E62</f>
        <v>0.0294</v>
      </c>
    </row>
    <row r="70" spans="11:13" ht="12.75">
      <c r="K70" s="51">
        <v>38200</v>
      </c>
      <c r="L70" s="51"/>
      <c r="M70" s="62">
        <f>'Interés promedio'!E63</f>
        <v>0.0286</v>
      </c>
    </row>
    <row r="71" spans="11:13" ht="12.75">
      <c r="K71" s="51">
        <v>38231</v>
      </c>
      <c r="L71" s="51"/>
      <c r="M71" s="62">
        <f>'Interés promedio'!E64</f>
        <v>0.028999999999999998</v>
      </c>
    </row>
    <row r="72" spans="11:13" ht="12.75">
      <c r="K72" s="51">
        <v>38261</v>
      </c>
      <c r="L72" s="51"/>
      <c r="M72" s="62">
        <f>'Interés promedio'!E65</f>
        <v>0.028999999999999998</v>
      </c>
    </row>
    <row r="73" spans="1:25" s="91" customFormat="1" ht="12.75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51">
        <v>38292</v>
      </c>
      <c r="L73" s="51"/>
      <c r="M73" s="62">
        <f>'Interés promedio'!E66</f>
        <v>0.0318</v>
      </c>
      <c r="W73" s="101"/>
      <c r="X73" s="101"/>
      <c r="Y73" s="101"/>
    </row>
    <row r="74" spans="11:13" ht="12.75">
      <c r="K74" s="51">
        <v>38322</v>
      </c>
      <c r="L74" s="51"/>
      <c r="M74" s="62">
        <f>'Interés promedio'!E67</f>
        <v>0.0342</v>
      </c>
    </row>
    <row r="75" spans="11:13" ht="12.75">
      <c r="K75" s="51">
        <f>+'Interés promedio'!A68</f>
        <v>38353</v>
      </c>
      <c r="L75" s="51"/>
      <c r="M75" s="62">
        <f>'Interés promedio'!E68</f>
        <v>0.0342</v>
      </c>
    </row>
    <row r="76" spans="11:13" ht="12.75">
      <c r="K76" s="51">
        <f>+'Interés promedio'!A69</f>
        <v>38384</v>
      </c>
      <c r="L76" s="51"/>
      <c r="M76" s="62">
        <f>'Interés promedio'!E69</f>
        <v>0.0368</v>
      </c>
    </row>
    <row r="77" spans="11:13" ht="12.75">
      <c r="K77" s="51">
        <f>+'Interés promedio'!A70</f>
        <v>38412</v>
      </c>
      <c r="L77" s="51"/>
      <c r="M77" s="62">
        <f>'Interés promedio'!E70</f>
        <v>0.0408</v>
      </c>
    </row>
    <row r="78" spans="11:13" ht="12.75">
      <c r="K78" s="51">
        <f>+'Interés promedio'!A71</f>
        <v>38443</v>
      </c>
      <c r="L78" s="51"/>
      <c r="M78" s="62">
        <f>'Interés promedio'!E71</f>
        <v>0.04</v>
      </c>
    </row>
    <row r="79" spans="11:13" ht="12.75">
      <c r="K79" s="51">
        <f>+'Interés promedio'!A72</f>
        <v>38473</v>
      </c>
      <c r="L79" s="51"/>
      <c r="M79" s="62">
        <f>'Interés promedio'!E72</f>
        <v>0.0416</v>
      </c>
    </row>
    <row r="80" spans="11:13" ht="12.75">
      <c r="K80" s="51">
        <f>+'Interés promedio'!A73</f>
        <v>38504</v>
      </c>
      <c r="L80" s="51"/>
      <c r="M80" s="62">
        <f>'Interés promedio'!E73</f>
        <v>0.0434</v>
      </c>
    </row>
    <row r="81" spans="6:13" ht="12.75">
      <c r="F81" s="69" t="s">
        <v>50</v>
      </c>
      <c r="K81" s="51">
        <f>+'Interés promedio'!A74</f>
        <v>38534</v>
      </c>
      <c r="L81" s="51"/>
      <c r="M81" s="62">
        <f>'Interés promedio'!E74</f>
        <v>0.048</v>
      </c>
    </row>
    <row r="82" spans="11:13" ht="12.75">
      <c r="K82" s="51">
        <f>+'Interés promedio'!A75</f>
        <v>38565</v>
      </c>
      <c r="L82" s="51"/>
      <c r="M82" s="62">
        <f>'Interés promedio'!E75</f>
        <v>0.0486</v>
      </c>
    </row>
    <row r="83" spans="11:13" ht="12.75">
      <c r="K83" s="51">
        <f>+'Interés promedio'!A76</f>
        <v>38596</v>
      </c>
      <c r="L83" s="51"/>
      <c r="M83" s="62">
        <f>'Interés promedio'!E76</f>
        <v>0.0472</v>
      </c>
    </row>
    <row r="84" spans="11:13" ht="12.75">
      <c r="K84" s="51">
        <f>+'Interés promedio'!A77</f>
        <v>38626</v>
      </c>
      <c r="L84" s="51"/>
      <c r="M84" s="62">
        <f>'Interés promedio'!E77</f>
        <v>0.0516</v>
      </c>
    </row>
    <row r="85" spans="11:13" ht="12.75">
      <c r="K85" s="51">
        <f>+'Interés promedio'!A78</f>
        <v>38657</v>
      </c>
      <c r="L85" s="51"/>
      <c r="M85" s="62">
        <f>'Interés promedio'!E78</f>
        <v>0.0538</v>
      </c>
    </row>
    <row r="86" spans="11:13" ht="12.75">
      <c r="K86" s="51">
        <f>+'Interés promedio'!A79</f>
        <v>38687</v>
      </c>
      <c r="L86" s="51"/>
      <c r="M86" s="62">
        <f>'Interés promedio'!E79</f>
        <v>0.055</v>
      </c>
    </row>
    <row r="87" spans="11:13" ht="12.75">
      <c r="K87" s="51">
        <f>+'Interés promedio'!A80</f>
        <v>38718</v>
      </c>
      <c r="L87" s="51"/>
      <c r="M87" s="62">
        <f>'Interés promedio'!E80</f>
        <v>0.0554</v>
      </c>
    </row>
    <row r="88" spans="11:13" ht="12.75">
      <c r="K88" s="51">
        <f>+'Interés promedio'!A81</f>
        <v>38749</v>
      </c>
      <c r="L88" s="51"/>
      <c r="M88" s="62">
        <f>'Interés promedio'!E81</f>
        <v>0.0578</v>
      </c>
    </row>
    <row r="89" spans="2:13" ht="12.75">
      <c r="B89" s="50"/>
      <c r="C89" s="50"/>
      <c r="D89" s="50"/>
      <c r="E89" s="50"/>
      <c r="F89" s="50"/>
      <c r="G89" s="50"/>
      <c r="H89" s="50"/>
      <c r="I89" s="50"/>
      <c r="J89" s="50"/>
      <c r="K89" s="51">
        <f>+'Interés promedio'!A82</f>
        <v>38777</v>
      </c>
      <c r="L89" s="51"/>
      <c r="M89" s="62">
        <f>'Interés promedio'!E82</f>
        <v>0.0586</v>
      </c>
    </row>
    <row r="90" spans="11:13" ht="12.75">
      <c r="K90" s="51">
        <f>+'Interés promedio'!A83</f>
        <v>38808</v>
      </c>
      <c r="L90" s="51"/>
      <c r="M90" s="62">
        <f>'Interés promedio'!E83</f>
        <v>0.058</v>
      </c>
    </row>
    <row r="91" spans="11:13" ht="12.75">
      <c r="K91" s="51">
        <f>+'Interés promedio'!A84</f>
        <v>38838</v>
      </c>
      <c r="L91" s="51"/>
      <c r="M91" s="62" t="str">
        <f>'Interés promedio'!E84</f>
        <v>6.02%</v>
      </c>
    </row>
    <row r="92" spans="2:25" s="91" customFormat="1" ht="12.75">
      <c r="B92" s="92"/>
      <c r="C92" s="92"/>
      <c r="D92" s="92"/>
      <c r="E92" s="92"/>
      <c r="F92" s="92"/>
      <c r="G92" s="92"/>
      <c r="K92" s="51">
        <f>+'Interés promedio'!A85</f>
        <v>38869</v>
      </c>
      <c r="L92" s="51"/>
      <c r="M92" s="62">
        <f>'Interés promedio'!E85</f>
        <v>0.061</v>
      </c>
      <c r="W92" s="101"/>
      <c r="X92" s="101"/>
      <c r="Y92" s="101"/>
    </row>
    <row r="93" spans="1:13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1">
        <f>+'Interés promedio'!A86</f>
        <v>38899</v>
      </c>
      <c r="L93" s="51"/>
      <c r="M93" s="62">
        <f>'Interés promedio'!E86</f>
        <v>0.0646</v>
      </c>
    </row>
    <row r="94" spans="1:13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1">
        <f>+'Interés promedio'!A87</f>
        <v>38930</v>
      </c>
      <c r="L94" s="51"/>
      <c r="M94" s="62">
        <f>'Interés promedio'!E87</f>
        <v>0.0626</v>
      </c>
    </row>
    <row r="95" spans="1:13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1">
        <f>+'Interés promedio'!A88</f>
        <v>38961</v>
      </c>
      <c r="L95" s="51"/>
      <c r="M95" s="62">
        <f>'Interés promedio'!E88</f>
        <v>0.062</v>
      </c>
    </row>
    <row r="96" spans="1:13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1">
        <f>+'Interés promedio'!A89</f>
        <v>38991</v>
      </c>
      <c r="L96" s="51"/>
      <c r="M96" s="62">
        <f>'Interés promedio'!E89</f>
        <v>0.0614</v>
      </c>
    </row>
    <row r="97" spans="11:13" ht="12.75">
      <c r="K97" s="51">
        <f>+'Interés promedio'!A90</f>
        <v>39022</v>
      </c>
      <c r="L97" s="51"/>
      <c r="M97" s="62">
        <f>'Interés promedio'!E90</f>
        <v>0.06</v>
      </c>
    </row>
    <row r="98" spans="11:13" ht="12.75">
      <c r="K98" s="51">
        <f>+'Interés promedio'!A91</f>
        <v>39052</v>
      </c>
      <c r="L98" s="51"/>
      <c r="M98" s="62">
        <f>'Interés promedio'!E91</f>
        <v>0.0602</v>
      </c>
    </row>
    <row r="99" spans="11:13" ht="12.75">
      <c r="K99" s="51">
        <f>+'Interés promedio'!A92</f>
        <v>39083</v>
      </c>
      <c r="L99" s="51"/>
      <c r="M99" s="62">
        <f>'Interés promedio'!E92</f>
        <v>0.0616</v>
      </c>
    </row>
    <row r="100" spans="11:13" ht="12.75">
      <c r="K100" s="51">
        <f>+'Interés promedio'!A93</f>
        <v>39114</v>
      </c>
      <c r="L100" s="51"/>
      <c r="M100" s="62">
        <f>'Interés promedio'!E93</f>
        <v>0.0616</v>
      </c>
    </row>
    <row r="101" spans="11:13" ht="12.75">
      <c r="K101" s="51">
        <f>+'Interés promedio'!A94</f>
        <v>39142</v>
      </c>
      <c r="L101" s="51"/>
      <c r="M101" s="62">
        <f>'Interés promedio'!E94</f>
        <v>0.0606</v>
      </c>
    </row>
    <row r="102" spans="11:13" ht="12.75">
      <c r="K102" s="51">
        <f>+'Interés promedio'!A95</f>
        <v>39173</v>
      </c>
      <c r="L102" s="51"/>
      <c r="M102" s="62">
        <f>'Interés promedio'!E95</f>
        <v>0.059</v>
      </c>
    </row>
    <row r="103" spans="11:13" ht="12.75">
      <c r="K103" s="51">
        <f>+'Interés promedio'!A96</f>
        <v>39203</v>
      </c>
      <c r="L103" s="51"/>
      <c r="M103" s="62">
        <f>'Interés promedio'!E96</f>
        <v>0.0604</v>
      </c>
    </row>
    <row r="104" spans="11:13" ht="12.75">
      <c r="K104" s="51">
        <f>+'Interés promedio'!A97</f>
        <v>39234</v>
      </c>
      <c r="L104" s="51"/>
      <c r="M104" s="62">
        <f>'Interés promedio'!E97</f>
        <v>0.0592</v>
      </c>
    </row>
    <row r="105" spans="11:13" ht="12.75">
      <c r="K105" s="51">
        <f>+'Interés promedio'!A98</f>
        <v>39264</v>
      </c>
      <c r="L105" s="51"/>
      <c r="M105" s="62">
        <f>'Interés promedio'!E98</f>
        <v>0.0606</v>
      </c>
    </row>
    <row r="106" spans="11:13" ht="12.75">
      <c r="K106" s="51">
        <f>+'Interés promedio'!A99</f>
        <v>39295</v>
      </c>
      <c r="L106" s="51"/>
      <c r="M106" s="62">
        <f>'Interés promedio'!E99</f>
        <v>0.0614</v>
      </c>
    </row>
    <row r="107" spans="11:13" ht="12.75">
      <c r="K107" s="51">
        <f>+'Interés promedio'!A100</f>
        <v>39326</v>
      </c>
      <c r="L107" s="51"/>
      <c r="M107" s="62">
        <f>'Interés promedio'!E100</f>
        <v>0.062</v>
      </c>
    </row>
    <row r="108" spans="11:13" ht="12.75">
      <c r="K108" s="51">
        <f>+'Interés promedio'!A101</f>
        <v>39356</v>
      </c>
      <c r="L108" s="51"/>
      <c r="M108" s="62">
        <f>'Interés promedio'!E101</f>
        <v>0.059</v>
      </c>
    </row>
    <row r="109" spans="11:13" ht="12.75">
      <c r="K109" s="51">
        <f>+'Interés promedio'!A102</f>
        <v>39387</v>
      </c>
      <c r="L109" s="51"/>
      <c r="M109" s="62">
        <f>'Interés promedio'!E102</f>
        <v>0.0574</v>
      </c>
    </row>
    <row r="110" spans="11:13" ht="12.75">
      <c r="K110" s="51">
        <f>+'Interés promedio'!A103</f>
        <v>39417</v>
      </c>
      <c r="L110" s="51"/>
      <c r="M110" s="62">
        <f>'Interés promedio'!E103</f>
        <v>0.0584</v>
      </c>
    </row>
    <row r="111" spans="1:13" ht="18">
      <c r="A111" s="137"/>
      <c r="B111" s="137"/>
      <c r="C111" s="137"/>
      <c r="D111" s="137"/>
      <c r="E111" s="137"/>
      <c r="F111" s="137"/>
      <c r="G111" s="137"/>
      <c r="H111" s="99"/>
      <c r="I111" s="99"/>
      <c r="J111" s="99"/>
      <c r="K111" s="51">
        <f>+'Interés promedio'!A104</f>
        <v>39448</v>
      </c>
      <c r="L111" s="51"/>
      <c r="M111" s="62">
        <f>'Interés promedio'!E104</f>
        <v>0.0482</v>
      </c>
    </row>
    <row r="112" spans="1:13" ht="18">
      <c r="A112" s="137"/>
      <c r="B112" s="137"/>
      <c r="C112" s="137"/>
      <c r="D112" s="137"/>
      <c r="E112" s="137"/>
      <c r="F112" s="137"/>
      <c r="G112" s="137"/>
      <c r="H112" s="99"/>
      <c r="I112" s="99"/>
      <c r="J112" s="99"/>
      <c r="K112" s="51">
        <f>+'Interés promedio'!A105</f>
        <v>39479</v>
      </c>
      <c r="L112" s="51"/>
      <c r="M112" s="62">
        <f>'Interés promedio'!E105</f>
        <v>0.042</v>
      </c>
    </row>
    <row r="113" spans="1:13" ht="12.75">
      <c r="A113" s="138"/>
      <c r="B113" s="138"/>
      <c r="C113" s="138"/>
      <c r="D113" s="138"/>
      <c r="E113" s="138"/>
      <c r="F113" s="138"/>
      <c r="G113" s="138"/>
      <c r="H113" s="98"/>
      <c r="I113" s="98"/>
      <c r="J113" s="98"/>
      <c r="K113" s="51">
        <f>+'Interés promedio'!A106</f>
        <v>39508</v>
      </c>
      <c r="L113" s="51"/>
      <c r="M113" s="62">
        <f>'Interés promedio'!E106</f>
        <v>0.0382</v>
      </c>
    </row>
    <row r="114" spans="11:13" ht="12.75">
      <c r="K114" s="51">
        <f>+'Interés promedio'!A107</f>
        <v>39539</v>
      </c>
      <c r="L114" s="51"/>
      <c r="M114" s="62">
        <f>'Interés promedio'!E107</f>
        <v>0.0406</v>
      </c>
    </row>
    <row r="115" spans="11:13" ht="12.75">
      <c r="K115" s="51">
        <f>+'Interés promedio'!A108</f>
        <v>39569</v>
      </c>
      <c r="L115" s="51"/>
      <c r="M115" s="62">
        <f>'Interés promedio'!E108</f>
        <v>0.0428</v>
      </c>
    </row>
    <row r="116" spans="11:13" ht="12.75">
      <c r="K116" s="51">
        <f>+'Interés promedio'!A109</f>
        <v>39600</v>
      </c>
      <c r="L116" s="51"/>
      <c r="M116" s="62">
        <f>'Interés promedio'!E109</f>
        <v>0.0476</v>
      </c>
    </row>
    <row r="117" spans="11:13" ht="12.75">
      <c r="K117" s="51">
        <f>+'Interés promedio'!A110</f>
        <v>39630</v>
      </c>
      <c r="L117" s="51"/>
      <c r="M117" s="62">
        <f>'Interés promedio'!E110</f>
        <v>0.0448</v>
      </c>
    </row>
    <row r="118" spans="11:13" ht="12.75">
      <c r="K118" s="51">
        <f>+'Interés promedio'!A111</f>
        <v>39661</v>
      </c>
      <c r="L118" s="51"/>
      <c r="M118" s="62">
        <f>'Interés promedio'!E111</f>
        <v>0.047</v>
      </c>
    </row>
    <row r="119" spans="11:13" ht="12.75">
      <c r="K119" s="51">
        <f>+'Interés promedio'!A112</f>
        <v>39692</v>
      </c>
      <c r="L119" s="51"/>
      <c r="M119" s="62">
        <f>'Interés promedio'!E112</f>
        <v>0.05</v>
      </c>
    </row>
    <row r="120" spans="11:13" ht="12.75">
      <c r="K120" s="51">
        <f>+'Interés promedio'!A113</f>
        <v>39722</v>
      </c>
      <c r="L120" s="51"/>
      <c r="M120" s="62">
        <f>'Interés promedio'!E113</f>
        <v>0.0808</v>
      </c>
    </row>
    <row r="121" spans="11:13" ht="12.75">
      <c r="K121" s="51">
        <f>+'Interés promedio'!A114</f>
        <v>39753</v>
      </c>
      <c r="L121" s="51"/>
      <c r="M121" s="62">
        <f>'Interés promedio'!E114</f>
        <v>0.079</v>
      </c>
    </row>
    <row r="122" spans="11:13" ht="12.75">
      <c r="K122" s="51">
        <f>+'Interés promedio'!A115</f>
        <v>39783</v>
      </c>
      <c r="L122" s="51"/>
      <c r="M122" s="62">
        <f>'Interés promedio'!E115</f>
        <v>0.0684</v>
      </c>
    </row>
    <row r="123" spans="11:13" ht="12.75">
      <c r="K123" s="51">
        <f>+'Interés promedio'!A116</f>
        <v>39814</v>
      </c>
      <c r="L123" s="51"/>
      <c r="M123" s="62">
        <f>'Interés promedio'!E116</f>
        <v>0.0558</v>
      </c>
    </row>
    <row r="124" spans="11:13" ht="12.75">
      <c r="K124" s="51">
        <f>+'Interés promedio'!A117</f>
        <v>39845</v>
      </c>
      <c r="L124" s="51"/>
      <c r="M124" s="62">
        <f>'Interés promedio'!E117</f>
        <v>0.051</v>
      </c>
    </row>
    <row r="125" spans="11:13" ht="12.75">
      <c r="K125" s="51">
        <f>+'Interés promedio'!A118</f>
        <v>39873</v>
      </c>
      <c r="L125" s="51"/>
      <c r="M125" s="62">
        <f>'Interés promedio'!E118</f>
        <v>0.04</v>
      </c>
    </row>
    <row r="126" spans="11:13" ht="12.75">
      <c r="K126" s="51">
        <f>+'Interés promedio'!A119</f>
        <v>39904</v>
      </c>
      <c r="L126" s="51"/>
      <c r="M126" s="62">
        <f>'Interés promedio'!E119</f>
        <v>0.0454</v>
      </c>
    </row>
    <row r="127" spans="11:13" ht="12.75">
      <c r="K127" s="51">
        <f>+'Interés promedio'!A120</f>
        <v>39934</v>
      </c>
      <c r="L127" s="51"/>
      <c r="M127" s="62">
        <f>'Interés promedio'!E120</f>
        <v>0.0414</v>
      </c>
    </row>
    <row r="128" spans="11:13" ht="12.75">
      <c r="K128" s="51">
        <f>+'Interés promedio'!A121</f>
        <v>39965</v>
      </c>
      <c r="L128" s="51"/>
      <c r="M128" s="62">
        <f>'Interés promedio'!E121</f>
        <v>0.0372</v>
      </c>
    </row>
    <row r="129" spans="11:13" ht="12.75">
      <c r="K129" s="51">
        <f>+'Interés promedio'!A122</f>
        <v>39995</v>
      </c>
      <c r="L129" s="51"/>
      <c r="M129" s="62">
        <f>'Interés promedio'!E122</f>
        <v>0.0332</v>
      </c>
    </row>
    <row r="130" spans="11:13" ht="12.75">
      <c r="K130" s="51">
        <f>+'Interés promedio'!A123</f>
        <v>40026</v>
      </c>
      <c r="L130" s="51"/>
      <c r="M130" s="62">
        <f>'Interés promedio'!E123</f>
        <v>0.0316</v>
      </c>
    </row>
    <row r="131" spans="1:13" ht="18">
      <c r="A131" s="137"/>
      <c r="B131" s="137"/>
      <c r="C131" s="137"/>
      <c r="D131" s="137"/>
      <c r="E131" s="137"/>
      <c r="F131" s="137"/>
      <c r="G131" s="137"/>
      <c r="H131" s="99"/>
      <c r="I131" s="99"/>
      <c r="J131" s="99"/>
      <c r="K131" s="51">
        <f>+'Interés promedio'!A124</f>
        <v>40057</v>
      </c>
      <c r="L131" s="51"/>
      <c r="M131" s="62">
        <f>'Interés promedio'!E124</f>
        <v>0.02</v>
      </c>
    </row>
    <row r="132" spans="1:13" ht="18">
      <c r="A132" s="137"/>
      <c r="B132" s="137"/>
      <c r="C132" s="137"/>
      <c r="D132" s="137"/>
      <c r="E132" s="137"/>
      <c r="F132" s="137"/>
      <c r="G132" s="137"/>
      <c r="H132" s="99"/>
      <c r="I132" s="99"/>
      <c r="J132" s="99"/>
      <c r="K132" s="51">
        <f>+'Interés promedio'!A125</f>
        <v>40087</v>
      </c>
      <c r="L132" s="51"/>
      <c r="M132" s="62">
        <f>'Interés promedio'!E125</f>
        <v>0.021</v>
      </c>
    </row>
    <row r="133" spans="1:13" ht="12.75">
      <c r="A133" s="138"/>
      <c r="B133" s="138"/>
      <c r="C133" s="138"/>
      <c r="D133" s="138"/>
      <c r="E133" s="138"/>
      <c r="F133" s="138"/>
      <c r="G133" s="138"/>
      <c r="H133" s="98"/>
      <c r="I133" s="98"/>
      <c r="J133" s="98"/>
      <c r="K133" s="51">
        <f>+'Interés promedio'!A126</f>
        <v>40118</v>
      </c>
      <c r="L133" s="51"/>
      <c r="M133" s="62">
        <f>'Interés promedio'!E126</f>
        <v>0.023</v>
      </c>
    </row>
    <row r="134" spans="11:13" ht="12.75">
      <c r="K134" s="51">
        <f>+'Interés promedio'!A127</f>
        <v>40148</v>
      </c>
      <c r="L134" s="51"/>
      <c r="M134" s="62">
        <f>'Interés promedio'!E127</f>
        <v>0.0254</v>
      </c>
    </row>
    <row r="135" spans="11:13" ht="12.75">
      <c r="K135" s="51">
        <f>+'Interés promedio'!A128</f>
        <v>40179</v>
      </c>
      <c r="L135" s="51"/>
      <c r="M135" s="62">
        <f>'Interés promedio'!E128</f>
        <v>0.0258</v>
      </c>
    </row>
    <row r="136" spans="11:13" ht="12.75">
      <c r="K136" s="51">
        <f>+'Interés promedio'!A129</f>
        <v>40210</v>
      </c>
      <c r="L136" s="51"/>
      <c r="M136" s="62">
        <f>'Interés promedio'!E129</f>
        <v>0.0308</v>
      </c>
    </row>
    <row r="137" spans="11:13" ht="12.75">
      <c r="K137" s="51">
        <f>+'Interés promedio'!A130</f>
        <v>40238</v>
      </c>
      <c r="L137" s="51"/>
      <c r="M137" s="62">
        <f>'Interés promedio'!E130</f>
        <v>0.0252</v>
      </c>
    </row>
    <row r="138" spans="11:13" ht="12.75">
      <c r="K138" s="51">
        <f>+'Interés promedio'!A131</f>
        <v>40269</v>
      </c>
      <c r="L138" s="51"/>
      <c r="M138" s="62">
        <f>'Interés promedio'!E131</f>
        <v>0.0282</v>
      </c>
    </row>
    <row r="139" spans="11:13" ht="12.75">
      <c r="K139" s="51">
        <f>+'Interés promedio'!A132</f>
        <v>40299</v>
      </c>
      <c r="L139" s="51"/>
      <c r="M139" s="62">
        <f>'Interés promedio'!E132</f>
        <v>0.0282</v>
      </c>
    </row>
    <row r="140" spans="11:13" ht="12.75">
      <c r="K140" s="51">
        <f>+'Interés promedio'!A133</f>
        <v>40330</v>
      </c>
      <c r="L140" s="51"/>
      <c r="M140" s="62">
        <f>'Interés promedio'!E133</f>
        <v>0.025599999999999998</v>
      </c>
    </row>
    <row r="141" spans="11:13" ht="12.75">
      <c r="K141" s="51">
        <f>+'Interés promedio'!A134</f>
        <v>40360</v>
      </c>
      <c r="M141" s="72">
        <f>+'Interés promedio'!E134</f>
        <v>0.0276</v>
      </c>
    </row>
    <row r="142" spans="11:13" ht="12.75">
      <c r="K142" s="51">
        <f>+'Interés promedio'!A135</f>
        <v>40391</v>
      </c>
      <c r="M142" s="72">
        <f>+'Interés promedio'!E135</f>
        <v>0.0336</v>
      </c>
    </row>
    <row r="143" spans="11:13" ht="12.75">
      <c r="K143" s="51">
        <f>+'Interés promedio'!A136</f>
        <v>40422</v>
      </c>
      <c r="M143" s="72">
        <f>+'Interés promedio'!E136</f>
        <v>0.0382</v>
      </c>
    </row>
    <row r="144" spans="11:13" ht="12.75">
      <c r="K144" s="51">
        <f>+'Interés promedio'!A137</f>
        <v>40452</v>
      </c>
      <c r="M144" s="72">
        <f>+'Interés promedio'!E137</f>
        <v>0.0416</v>
      </c>
    </row>
    <row r="145" spans="11:13" ht="12.75">
      <c r="K145" s="51">
        <f>+'Interés promedio'!A138</f>
        <v>40483</v>
      </c>
      <c r="M145" s="72">
        <f>+'Interés promedio'!E138</f>
        <v>0.0406</v>
      </c>
    </row>
    <row r="146" spans="11:13" ht="12.75">
      <c r="K146" s="51">
        <f>+'Interés promedio'!A139</f>
        <v>40513</v>
      </c>
      <c r="M146" s="72">
        <f>+'Interés promedio'!E139</f>
        <v>0.0344</v>
      </c>
    </row>
    <row r="147" spans="11:13" ht="12.75">
      <c r="K147" s="51">
        <f>+'Interés promedio'!A140</f>
        <v>40544</v>
      </c>
      <c r="M147" s="72">
        <f>+'Interés promedio'!E140</f>
        <v>0.0346</v>
      </c>
    </row>
    <row r="148" spans="11:13" ht="12.75">
      <c r="K148" s="51">
        <f>+'Interés promedio'!A141</f>
        <v>40575</v>
      </c>
      <c r="M148" s="72">
        <f>+'Interés promedio'!E141</f>
        <v>0.0342</v>
      </c>
    </row>
    <row r="149" spans="11:13" ht="12.75">
      <c r="K149" s="51">
        <f>+'Interés promedio'!A142</f>
        <v>40603</v>
      </c>
      <c r="M149" s="72">
        <f>+'Interés promedio'!E142</f>
        <v>0.0284</v>
      </c>
    </row>
    <row r="150" spans="11:13" ht="12.75">
      <c r="K150" s="51">
        <f>+'Interés promedio'!A143</f>
        <v>40634</v>
      </c>
      <c r="M150" s="72">
        <f>+'Interés promedio'!E143</f>
        <v>0.023</v>
      </c>
    </row>
    <row r="151" spans="11:13" ht="12.75">
      <c r="K151" s="51">
        <f>+'Interés promedio'!A144</f>
        <v>40664</v>
      </c>
      <c r="M151" s="72">
        <f>+'Interés promedio'!E144</f>
        <v>0.0244</v>
      </c>
    </row>
    <row r="152" spans="11:13" ht="12.75">
      <c r="K152" s="51">
        <f>+'Interés promedio'!A145</f>
        <v>40695</v>
      </c>
      <c r="M152" s="72">
        <f>+'Interés promedio'!E145</f>
        <v>0.0232</v>
      </c>
    </row>
    <row r="153" spans="11:13" ht="12.75">
      <c r="K153" s="51">
        <f>+'Interés promedio'!A146</f>
        <v>40725</v>
      </c>
      <c r="M153" s="72">
        <f>+'Interés promedio'!E146</f>
        <v>0.0278</v>
      </c>
    </row>
    <row r="154" spans="11:13" ht="12.75">
      <c r="K154" s="51">
        <f>+'Interés promedio'!A147</f>
        <v>40756</v>
      </c>
      <c r="M154" s="72">
        <f>+'Interés promedio'!E147</f>
        <v>0.0278</v>
      </c>
    </row>
    <row r="155" spans="11:13" ht="12.75">
      <c r="K155" s="51">
        <f>+'Interés promedio'!A148</f>
        <v>40787</v>
      </c>
      <c r="M155" s="72">
        <f>+'Interés promedio'!E148</f>
        <v>0.028</v>
      </c>
    </row>
    <row r="156" spans="11:13" ht="12.75">
      <c r="K156" s="51">
        <f>+'Interés promedio'!A149</f>
        <v>40817</v>
      </c>
      <c r="M156" s="72">
        <f>+'Interés promedio'!E149</f>
        <v>0.028</v>
      </c>
    </row>
    <row r="157" spans="11:13" ht="12.75">
      <c r="K157" s="51">
        <f>+'Interés promedio'!A150</f>
        <v>40848</v>
      </c>
      <c r="M157" s="72">
        <f>+'Interés promedio'!E150</f>
        <v>0.0256</v>
      </c>
    </row>
    <row r="158" spans="11:13" ht="12.75">
      <c r="K158" s="51">
        <f>+'Interés promedio'!A151</f>
        <v>40878</v>
      </c>
      <c r="M158" s="72">
        <f>+'Interés promedio'!E151</f>
        <v>0.0258</v>
      </c>
    </row>
    <row r="159" spans="11:13" ht="12.75">
      <c r="K159" s="51">
        <f>+'Interés promedio'!A152</f>
        <v>40909</v>
      </c>
      <c r="M159" s="72">
        <f>+'Interés promedio'!E152</f>
        <v>0.0332</v>
      </c>
    </row>
    <row r="160" spans="11:13" ht="12.75">
      <c r="K160" s="51">
        <f>+'Interés promedio'!A153</f>
        <v>40940</v>
      </c>
      <c r="M160" s="72">
        <f>+'Interés promedio'!E153</f>
        <v>0.0294</v>
      </c>
    </row>
    <row r="161" spans="11:13" ht="12.75">
      <c r="K161" s="51">
        <f>+'Interés promedio'!A154</f>
        <v>40969</v>
      </c>
      <c r="M161" s="72">
        <f>+'Interés promedio'!E154</f>
        <v>0.029</v>
      </c>
    </row>
    <row r="162" spans="11:13" ht="12.75">
      <c r="K162" s="51">
        <f>+'Interés promedio'!A155</f>
        <v>41000</v>
      </c>
      <c r="M162" s="72">
        <f>+'Interés promedio'!E155</f>
        <v>0.0294</v>
      </c>
    </row>
    <row r="163" spans="11:13" ht="12.75">
      <c r="K163" s="51">
        <f>+'Interés promedio'!A156</f>
        <v>41030</v>
      </c>
      <c r="M163" s="72">
        <f>+'Interés promedio'!E156</f>
        <v>0.0292</v>
      </c>
    </row>
    <row r="164" spans="11:13" ht="12.75">
      <c r="K164" s="51">
        <f>+'Interés promedio'!A157</f>
        <v>41061</v>
      </c>
      <c r="M164" s="72">
        <f>+'Interés promedio'!E157</f>
        <v>0.0286</v>
      </c>
    </row>
    <row r="165" spans="11:13" ht="12.75">
      <c r="K165" s="51">
        <f>+'Interés promedio'!A158</f>
        <v>41091</v>
      </c>
      <c r="M165" s="72">
        <f>+'Interés promedio'!E158</f>
        <v>0.0222</v>
      </c>
    </row>
    <row r="166" spans="11:13" ht="12.75">
      <c r="K166" s="51">
        <f>+'Interés promedio'!A159</f>
        <v>41122</v>
      </c>
      <c r="M166" s="72">
        <f>+'Interés promedio'!E159</f>
        <v>0.022</v>
      </c>
    </row>
    <row r="167" spans="11:13" ht="12.75">
      <c r="K167" s="51">
        <f>+'Interés promedio'!A160</f>
        <v>41153</v>
      </c>
      <c r="M167" s="72">
        <f>+'Interés promedio'!E160</f>
        <v>0.0214</v>
      </c>
    </row>
    <row r="168" spans="11:13" ht="12.75">
      <c r="K168" s="51">
        <f>+'Interés promedio'!A161</f>
        <v>41183</v>
      </c>
      <c r="M168" s="72">
        <f>+'Interés promedio'!E161</f>
        <v>0.0242</v>
      </c>
    </row>
    <row r="169" spans="11:13" ht="12.75">
      <c r="K169" s="51">
        <f>+'Interés promedio'!A162</f>
        <v>41214</v>
      </c>
      <c r="M169" s="72">
        <f>+'Interés promedio'!E162</f>
        <v>0.023</v>
      </c>
    </row>
    <row r="170" spans="11:13" ht="12.75">
      <c r="K170" s="51">
        <f>+'Interés promedio'!A163</f>
        <v>41244</v>
      </c>
      <c r="M170" s="72">
        <f>+'Interés promedio'!E163</f>
        <v>0.0232</v>
      </c>
    </row>
    <row r="171" spans="11:13" ht="12.75">
      <c r="K171" s="51">
        <f>+'Interés promedio'!A164</f>
        <v>41275</v>
      </c>
      <c r="M171" s="72">
        <f>+'Interés promedio'!E164</f>
        <v>0.0246</v>
      </c>
    </row>
    <row r="172" spans="11:13" ht="12.75">
      <c r="K172" s="51">
        <f>+'Interés promedio'!A165</f>
        <v>41306</v>
      </c>
      <c r="M172" s="72">
        <f>+'Interés promedio'!E165</f>
        <v>0.0252</v>
      </c>
    </row>
    <row r="173" spans="11:13" ht="12.75">
      <c r="K173" s="51">
        <f>+'Interés promedio'!A166</f>
        <v>41334</v>
      </c>
      <c r="M173" s="72">
        <f>+'Interés promedio'!E166</f>
        <v>0.023</v>
      </c>
    </row>
    <row r="174" spans="11:13" ht="12.75">
      <c r="K174" s="51">
        <f>+'Interés promedio'!A168</f>
        <v>41395</v>
      </c>
      <c r="M174" s="72">
        <f>+'Interés promedio'!E168</f>
        <v>0.026</v>
      </c>
    </row>
    <row r="175" spans="11:13" ht="12.75">
      <c r="K175" s="51">
        <f>+'Interés promedio'!A169</f>
        <v>41426</v>
      </c>
      <c r="M175" s="72">
        <f>+'Interés promedio'!E169</f>
        <v>0.0228</v>
      </c>
    </row>
    <row r="176" spans="11:13" ht="12.75">
      <c r="K176" s="51">
        <f>+'Interés promedio'!A170</f>
        <v>41456</v>
      </c>
      <c r="M176" s="72">
        <f>+'Interés promedio'!E170</f>
        <v>0.0244</v>
      </c>
    </row>
    <row r="177" spans="11:13" ht="12.75">
      <c r="K177" s="51">
        <f>+'Interés promedio'!A171</f>
        <v>41487</v>
      </c>
      <c r="M177" s="72">
        <f>+'Interés promedio'!E171</f>
        <v>0.021</v>
      </c>
    </row>
    <row r="178" spans="11:13" ht="12.75">
      <c r="K178" s="51">
        <f>+'Interés promedio'!A172</f>
        <v>41518</v>
      </c>
      <c r="M178" s="72">
        <f>+'Interés promedio'!E172</f>
        <v>0.0214</v>
      </c>
    </row>
    <row r="179" spans="11:15" ht="12.75">
      <c r="K179" s="51">
        <f>+'Interés promedio'!A173</f>
        <v>41548</v>
      </c>
      <c r="N179" s="73">
        <f>+'Interés promedio'!F173</f>
        <v>0.048</v>
      </c>
      <c r="O179" s="73">
        <f>+'Interés promedio'!G173</f>
        <v>0.0254</v>
      </c>
    </row>
    <row r="180" spans="11:15" ht="12.75">
      <c r="K180" s="51">
        <f>+'Interés promedio'!A174</f>
        <v>41579</v>
      </c>
      <c r="N180" s="73">
        <v>0.0404</v>
      </c>
      <c r="O180" s="73">
        <v>0.024</v>
      </c>
    </row>
    <row r="181" spans="11:15" ht="12.75">
      <c r="K181" s="51">
        <f>+'Interés promedio'!A175</f>
        <v>41609</v>
      </c>
      <c r="N181" s="73">
        <v>0.0506</v>
      </c>
      <c r="O181" s="73">
        <v>0.025</v>
      </c>
    </row>
    <row r="182" spans="11:19" ht="12.75">
      <c r="K182" s="51">
        <f>+'Interés promedio'!A176</f>
        <v>41640</v>
      </c>
      <c r="N182" s="53">
        <v>0.0298</v>
      </c>
      <c r="O182" s="53">
        <v>0.0235</v>
      </c>
      <c r="R182" s="95"/>
      <c r="S182" s="95"/>
    </row>
    <row r="183" spans="11:19" ht="12.75">
      <c r="K183" s="51">
        <f>+'Interés promedio'!A177</f>
        <v>41671</v>
      </c>
      <c r="N183" s="73">
        <v>0.0446</v>
      </c>
      <c r="O183" s="73">
        <v>0.0265</v>
      </c>
      <c r="R183" s="95"/>
      <c r="S183" s="95"/>
    </row>
    <row r="184" spans="11:19" ht="12.75">
      <c r="K184" s="51">
        <v>41699</v>
      </c>
      <c r="N184" s="73">
        <v>0.0438</v>
      </c>
      <c r="O184" s="73">
        <v>0.023</v>
      </c>
      <c r="R184" s="95"/>
      <c r="S184" s="95"/>
    </row>
    <row r="185" spans="11:19" ht="12.75">
      <c r="K185" s="51">
        <v>41730</v>
      </c>
      <c r="N185" s="73">
        <v>0.0436</v>
      </c>
      <c r="O185" s="73">
        <v>0.0237</v>
      </c>
      <c r="R185" s="95"/>
      <c r="S185" s="95"/>
    </row>
    <row r="186" spans="11:19" ht="12.75">
      <c r="K186" s="107">
        <v>41760</v>
      </c>
      <c r="N186" s="53">
        <v>0.0474</v>
      </c>
      <c r="O186" s="53">
        <v>0.0278</v>
      </c>
      <c r="R186" s="95"/>
      <c r="S186" s="95"/>
    </row>
    <row r="187" spans="11:19" ht="12.75">
      <c r="K187" s="107">
        <v>41791</v>
      </c>
      <c r="N187" s="53">
        <v>0.0414</v>
      </c>
      <c r="O187" s="53">
        <v>0.0273</v>
      </c>
      <c r="R187" s="95"/>
      <c r="S187" s="95"/>
    </row>
    <row r="188" spans="11:19" ht="12.75">
      <c r="K188" s="107">
        <v>41821</v>
      </c>
      <c r="N188" s="53">
        <v>0.04568717699437016</v>
      </c>
      <c r="O188" s="53">
        <v>0.026465507133065457</v>
      </c>
      <c r="R188" s="95"/>
      <c r="S188" s="95"/>
    </row>
    <row r="189" spans="11:19" ht="12.75">
      <c r="K189" s="107">
        <v>41852</v>
      </c>
      <c r="N189" s="73">
        <v>0.0458</v>
      </c>
      <c r="O189" s="73">
        <v>0.0234</v>
      </c>
      <c r="R189" s="95"/>
      <c r="S189" s="95"/>
    </row>
    <row r="190" spans="11:19" ht="12.75">
      <c r="K190" s="107">
        <v>41883</v>
      </c>
      <c r="N190" s="73">
        <v>0.0492</v>
      </c>
      <c r="O190" s="73">
        <v>0.0256</v>
      </c>
      <c r="P190" s="73"/>
      <c r="R190" s="95"/>
      <c r="S190" s="95"/>
    </row>
    <row r="191" spans="11:19" ht="12.75">
      <c r="K191" s="107">
        <v>41913</v>
      </c>
      <c r="N191" s="53">
        <v>0.0494</v>
      </c>
      <c r="O191" s="53">
        <v>0.0237</v>
      </c>
      <c r="P191" s="73"/>
      <c r="R191" s="95"/>
      <c r="S191" s="95"/>
    </row>
    <row r="192" spans="11:19" ht="12.75">
      <c r="K192" s="107">
        <v>41944</v>
      </c>
      <c r="N192" s="73">
        <v>0.0472</v>
      </c>
      <c r="O192" s="73">
        <v>0.0274</v>
      </c>
      <c r="R192" s="95"/>
      <c r="S192" s="95"/>
    </row>
    <row r="193" spans="8:20" ht="12.75">
      <c r="H193" s="97"/>
      <c r="K193" s="107">
        <v>41974</v>
      </c>
      <c r="N193" s="53">
        <v>0.0486</v>
      </c>
      <c r="O193" s="53">
        <v>0.0308</v>
      </c>
      <c r="R193" s="95"/>
      <c r="S193" s="95"/>
      <c r="T193" s="96"/>
    </row>
    <row r="194" spans="11:19" ht="12.75">
      <c r="K194" s="107"/>
      <c r="N194" s="73"/>
      <c r="O194" s="73"/>
      <c r="R194" s="95"/>
      <c r="S194" s="95"/>
    </row>
    <row r="195" spans="11:19" ht="12.75">
      <c r="K195" s="107"/>
      <c r="N195" s="53"/>
      <c r="O195" s="53"/>
      <c r="R195" s="95"/>
      <c r="S195" s="95"/>
    </row>
    <row r="196" spans="11:19" ht="12.75">
      <c r="K196" s="107">
        <v>42064</v>
      </c>
      <c r="N196" s="73"/>
      <c r="O196" s="73"/>
      <c r="R196" s="95"/>
      <c r="S196" s="95"/>
    </row>
    <row r="197" spans="11:19" ht="12.75">
      <c r="K197" s="107">
        <v>42095</v>
      </c>
      <c r="N197" s="53"/>
      <c r="O197" s="53"/>
      <c r="R197" s="95"/>
      <c r="S197" s="95"/>
    </row>
    <row r="198" spans="11:19" ht="12.75">
      <c r="K198" s="107">
        <v>42125</v>
      </c>
      <c r="N198" s="73"/>
      <c r="O198" s="73"/>
      <c r="R198" s="95"/>
      <c r="S198" s="95"/>
    </row>
    <row r="199" spans="14:19" ht="12.75">
      <c r="N199" s="53"/>
      <c r="O199" s="53"/>
      <c r="R199" s="95"/>
      <c r="S199" s="95"/>
    </row>
    <row r="200" spans="14:19" ht="12.75">
      <c r="N200" s="73"/>
      <c r="O200" s="73"/>
      <c r="R200" s="95"/>
      <c r="S200" s="95"/>
    </row>
    <row r="201" spans="14:19" ht="12.75">
      <c r="N201" s="53"/>
      <c r="O201" s="53"/>
      <c r="R201" s="95"/>
      <c r="S201" s="95"/>
    </row>
    <row r="202" spans="14:15" ht="12.75">
      <c r="N202" s="73"/>
      <c r="O202" s="73"/>
    </row>
    <row r="203" spans="14:15" ht="12.75">
      <c r="N203" s="53"/>
      <c r="O203" s="53"/>
    </row>
    <row r="204" spans="14:15" ht="12.75">
      <c r="N204" s="73"/>
      <c r="O204" s="73"/>
    </row>
  </sheetData>
  <sheetProtection/>
  <mergeCells count="12">
    <mergeCell ref="A133:G133"/>
    <mergeCell ref="A113:G113"/>
    <mergeCell ref="A112:G112"/>
    <mergeCell ref="A131:G131"/>
    <mergeCell ref="A111:G111"/>
    <mergeCell ref="A3:I3"/>
    <mergeCell ref="A4:I4"/>
    <mergeCell ref="A55:G55"/>
    <mergeCell ref="A132:G132"/>
    <mergeCell ref="A10:G10"/>
    <mergeCell ref="A54:G54"/>
    <mergeCell ref="A7:G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BC203"/>
  <sheetViews>
    <sheetView showGridLines="0" zoomScale="85" zoomScaleNormal="85" zoomScaleSheetLayoutView="100" zoomScalePageLayoutView="0" workbookViewId="0" topLeftCell="A1">
      <selection activeCell="A1" sqref="A1"/>
    </sheetView>
  </sheetViews>
  <sheetFormatPr defaultColWidth="11.00390625" defaultRowHeight="12.75"/>
  <cols>
    <col min="1" max="1" width="6.125" style="0" customWidth="1"/>
    <col min="2" max="4" width="10.875" style="69" customWidth="1"/>
    <col min="5" max="5" width="12.50390625" style="97" customWidth="1"/>
    <col min="6" max="6" width="11.625" style="97" customWidth="1"/>
    <col min="7" max="7" width="11.00390625" style="97" customWidth="1"/>
    <col min="8" max="8" width="11.00390625" style="69" customWidth="1"/>
    <col min="9" max="9" width="14.375" style="69" customWidth="1"/>
    <col min="10" max="10" width="11.00390625" style="50" customWidth="1"/>
    <col min="11" max="11" width="14.125" style="64" customWidth="1"/>
    <col min="12" max="12" width="12.50390625" style="64" customWidth="1"/>
    <col min="13" max="13" width="14.00390625" style="64" customWidth="1"/>
    <col min="14" max="16" width="11.00390625" style="50" customWidth="1"/>
    <col min="17" max="17" width="14.375" style="50" customWidth="1"/>
    <col min="18" max="18" width="13.125" style="50" customWidth="1"/>
    <col min="19" max="19" width="16.625" style="50" customWidth="1"/>
    <col min="20" max="20" width="11.00390625" style="50" customWidth="1"/>
    <col min="21" max="21" width="13.375" style="50" customWidth="1"/>
    <col min="22" max="31" width="11.00390625" style="50" customWidth="1"/>
    <col min="32" max="32" width="11.00390625" style="104" customWidth="1"/>
    <col min="33" max="35" width="11.00390625" style="105" customWidth="1"/>
    <col min="36" max="37" width="11.00390625" style="24" customWidth="1"/>
    <col min="38" max="55" width="11.00390625" style="26" customWidth="1"/>
    <col min="56" max="16384" width="11.00390625" style="32" customWidth="1"/>
  </cols>
  <sheetData>
    <row r="1" ht="12.75"/>
    <row r="2" ht="42.75" customHeight="1"/>
    <row r="3" spans="2:9" ht="18">
      <c r="B3" s="70" t="s">
        <v>15</v>
      </c>
      <c r="C3" s="70"/>
      <c r="D3" s="70"/>
      <c r="E3" s="102"/>
      <c r="F3" s="102"/>
      <c r="G3" s="102"/>
      <c r="H3" s="109"/>
      <c r="I3" s="109"/>
    </row>
    <row r="4" spans="1:9" ht="18">
      <c r="A4" s="143" t="s">
        <v>34</v>
      </c>
      <c r="B4" s="143"/>
      <c r="C4" s="143"/>
      <c r="D4" s="143"/>
      <c r="E4" s="143"/>
      <c r="F4" s="143"/>
      <c r="G4" s="143"/>
      <c r="H4" s="109"/>
      <c r="I4" s="109"/>
    </row>
    <row r="5" spans="2:9" ht="12.75">
      <c r="B5" s="71" t="s">
        <v>64</v>
      </c>
      <c r="C5" s="71"/>
      <c r="D5" s="71"/>
      <c r="E5" s="103"/>
      <c r="F5" s="103"/>
      <c r="G5" s="103"/>
      <c r="H5" s="110"/>
      <c r="I5" s="110"/>
    </row>
    <row r="12" spans="11:22" ht="42" customHeight="1">
      <c r="K12" s="56" t="s">
        <v>46</v>
      </c>
      <c r="L12" s="56" t="s">
        <v>47</v>
      </c>
      <c r="M12" s="56" t="s">
        <v>45</v>
      </c>
      <c r="N12" s="55" t="s">
        <v>38</v>
      </c>
      <c r="O12" s="57" t="s">
        <v>39</v>
      </c>
      <c r="P12" s="57" t="s">
        <v>40</v>
      </c>
      <c r="Q12" s="57" t="s">
        <v>43</v>
      </c>
      <c r="R12" s="57" t="s">
        <v>44</v>
      </c>
      <c r="S12" s="57" t="s">
        <v>35</v>
      </c>
      <c r="T12" s="57" t="s">
        <v>36</v>
      </c>
      <c r="U12" s="57" t="s">
        <v>41</v>
      </c>
      <c r="V12" s="57" t="s">
        <v>42</v>
      </c>
    </row>
    <row r="13" spans="10:23" ht="12.75">
      <c r="J13" s="51">
        <v>36495</v>
      </c>
      <c r="K13" s="61"/>
      <c r="L13" s="61"/>
      <c r="M13" s="61"/>
      <c r="N13" s="59"/>
      <c r="S13" s="62"/>
      <c r="T13" s="62"/>
      <c r="V13" s="62"/>
      <c r="W13" s="62"/>
    </row>
    <row r="14" spans="10:22" ht="12.75">
      <c r="J14" s="51">
        <v>36526</v>
      </c>
      <c r="K14" s="61">
        <f>'Interés promedio'!M8</f>
        <v>0.2768</v>
      </c>
      <c r="L14" s="61">
        <f>'Interés promedio'!N8</f>
        <v>0.19613333333333335</v>
      </c>
      <c r="M14" s="61">
        <f>'Interés promedio'!O8</f>
        <v>0.13599999999999998</v>
      </c>
      <c r="N14" s="59">
        <f>'Interés promedio'!B8</f>
        <v>0.07200000000000001</v>
      </c>
      <c r="S14" s="62">
        <f>'Interés promedio'!E8</f>
        <v>0.07693333333333333</v>
      </c>
      <c r="T14" s="62">
        <f>'Interés promedio'!$H8</f>
        <v>0.1068</v>
      </c>
      <c r="V14" s="62"/>
    </row>
    <row r="15" spans="10:22" ht="12.75">
      <c r="J15" s="51">
        <v>36557</v>
      </c>
      <c r="K15" s="61">
        <f>'Interés promedio'!M9</f>
        <v>0.2784</v>
      </c>
      <c r="L15" s="61">
        <f>'Interés promedio'!N9</f>
        <v>0.2024</v>
      </c>
      <c r="M15" s="61">
        <f>'Interés promedio'!O9</f>
        <v>0.1376</v>
      </c>
      <c r="N15" s="59">
        <f>'Interés promedio'!B9</f>
        <v>0.074</v>
      </c>
      <c r="S15" s="62">
        <f>'Interés promedio'!E9</f>
        <v>0.0778</v>
      </c>
      <c r="T15" s="62">
        <f>'Interés promedio'!$H9</f>
        <v>0.1356</v>
      </c>
      <c r="V15" s="62"/>
    </row>
    <row r="16" spans="10:22" ht="12.75">
      <c r="J16" s="51">
        <v>36586</v>
      </c>
      <c r="K16" s="61">
        <f>'Interés promedio'!M10</f>
        <v>0.2884</v>
      </c>
      <c r="L16" s="61">
        <f>'Interés promedio'!N10</f>
        <v>0.21080000000000002</v>
      </c>
      <c r="M16" s="61">
        <f>'Interés promedio'!O10</f>
        <v>0.16413333333333333</v>
      </c>
      <c r="N16" s="59">
        <f>'Interés promedio'!B10</f>
        <v>0.07613333333333333</v>
      </c>
      <c r="S16" s="62">
        <f>'Interés promedio'!E10</f>
        <v>0.07733333333333332</v>
      </c>
      <c r="T16" s="62">
        <f>'Interés promedio'!$H10</f>
        <v>0.1464</v>
      </c>
      <c r="V16" s="62"/>
    </row>
    <row r="17" spans="10:22" ht="12.75">
      <c r="J17" s="51">
        <v>36617</v>
      </c>
      <c r="K17" s="61">
        <f>'Interés promedio'!M11</f>
        <v>0.30493333333333333</v>
      </c>
      <c r="L17" s="61">
        <f>'Interés promedio'!N11</f>
        <v>0.22699999999999998</v>
      </c>
      <c r="M17" s="61">
        <f>'Interés promedio'!O11</f>
        <v>0.1844</v>
      </c>
      <c r="N17" s="59">
        <f>'Interés promedio'!B11</f>
        <v>0.07473333333333333</v>
      </c>
      <c r="S17" s="62">
        <f>'Interés promedio'!E11</f>
        <v>0.07946666666666667</v>
      </c>
      <c r="T17" s="62">
        <f>'Interés promedio'!$H11</f>
        <v>0.146</v>
      </c>
      <c r="V17" s="62"/>
    </row>
    <row r="18" spans="10:22" ht="12.75">
      <c r="J18" s="51">
        <v>36647</v>
      </c>
      <c r="K18" s="61">
        <f>'Interés promedio'!M12</f>
        <v>0.31153333333333333</v>
      </c>
      <c r="L18" s="61">
        <f>'Interés promedio'!N12</f>
        <v>0.23113333333333333</v>
      </c>
      <c r="M18" s="61">
        <f>'Interés promedio'!O12</f>
        <v>0.19253333333333333</v>
      </c>
      <c r="N18" s="59">
        <f>'Interés promedio'!B12</f>
        <v>0.075</v>
      </c>
      <c r="S18" s="62">
        <f>'Interés promedio'!E12</f>
        <v>0.081</v>
      </c>
      <c r="T18" s="62">
        <f>'Interés promedio'!$H12</f>
        <v>0.14733333333333334</v>
      </c>
      <c r="V18" s="62"/>
    </row>
    <row r="19" spans="10:22" ht="12.75">
      <c r="J19" s="51">
        <v>36678</v>
      </c>
      <c r="K19" s="61">
        <f>'Interés promedio'!M13</f>
        <v>0.3058</v>
      </c>
      <c r="L19" s="61">
        <f>'Interés promedio'!N13</f>
        <v>0.22853333333333334</v>
      </c>
      <c r="M19" s="61">
        <f>'Interés promedio'!O13</f>
        <v>0.16140000000000002</v>
      </c>
      <c r="N19" s="59">
        <f>'Interés promedio'!B13</f>
        <v>0.07433333333333333</v>
      </c>
      <c r="S19" s="62">
        <f>'Interés promedio'!E13</f>
        <v>0.08333333333333333</v>
      </c>
      <c r="T19" s="72"/>
      <c r="U19" s="62">
        <f>'Interés promedio'!H13</f>
        <v>0.17300000000000001</v>
      </c>
      <c r="V19" s="62">
        <f>'Interés promedio'!I13</f>
        <v>0.10099999999999999</v>
      </c>
    </row>
    <row r="20" spans="10:22" ht="12.75">
      <c r="J20" s="51">
        <v>36708</v>
      </c>
      <c r="K20" s="61">
        <f>'Interés promedio'!M14</f>
        <v>0.30893333333333334</v>
      </c>
      <c r="L20" s="61">
        <f>'Interés promedio'!N14</f>
        <v>0.21633333333333335</v>
      </c>
      <c r="M20" s="61">
        <f>'Interés promedio'!O14</f>
        <v>0.14673333333333335</v>
      </c>
      <c r="N20" s="59">
        <f>'Interés promedio'!B14</f>
        <v>0.07393333333333334</v>
      </c>
      <c r="S20" s="62">
        <f>'Interés promedio'!E14</f>
        <v>0.08373333333333334</v>
      </c>
      <c r="T20" s="62"/>
      <c r="U20" s="62">
        <f>'Interés promedio'!H14</f>
        <v>0.18359999999999999</v>
      </c>
      <c r="V20" s="62">
        <f>'Interés promedio'!I14</f>
        <v>0.08873333333333333</v>
      </c>
    </row>
    <row r="21" spans="10:22" ht="12.75">
      <c r="J21" s="51">
        <v>36739</v>
      </c>
      <c r="K21" s="61">
        <f>'Interés promedio'!M15</f>
        <v>0.3074</v>
      </c>
      <c r="L21" s="61">
        <f>'Interés promedio'!N15</f>
        <v>0.21033333333333334</v>
      </c>
      <c r="M21" s="61">
        <f>'Interés promedio'!O15</f>
        <v>0.14413333333333334</v>
      </c>
      <c r="N21" s="59">
        <f>'Interés promedio'!B15</f>
        <v>0.07333333333333333</v>
      </c>
      <c r="S21" s="62">
        <f>'Interés promedio'!E15</f>
        <v>0.0826</v>
      </c>
      <c r="T21" s="62"/>
      <c r="U21" s="62">
        <f>'Interés promedio'!H15</f>
        <v>0.18553333333333333</v>
      </c>
      <c r="V21" s="62">
        <f>'Interés promedio'!I15</f>
        <v>0.10439999999999999</v>
      </c>
    </row>
    <row r="22" spans="10:22" ht="12.75">
      <c r="J22" s="51">
        <v>36770</v>
      </c>
      <c r="K22" s="61">
        <f>'Interés promedio'!M16</f>
        <v>0.30873333333333336</v>
      </c>
      <c r="L22" s="61">
        <f>'Interés promedio'!N16</f>
        <v>0.21453333333333333</v>
      </c>
      <c r="M22" s="61">
        <f>'Interés promedio'!O16</f>
        <v>0.14393333333333333</v>
      </c>
      <c r="N22" s="59">
        <f>'Interés promedio'!B16</f>
        <v>0.07859999999999999</v>
      </c>
      <c r="S22" s="62">
        <f>'Interés promedio'!E16</f>
        <v>0.08640000000000002</v>
      </c>
      <c r="T22" s="62"/>
      <c r="U22" s="62">
        <f>'Interés promedio'!H16</f>
        <v>0.19599999999999998</v>
      </c>
      <c r="V22" s="62">
        <f>'Interés promedio'!I16</f>
        <v>0.1002</v>
      </c>
    </row>
    <row r="23" spans="10:22" ht="12.75">
      <c r="J23" s="51">
        <v>36800</v>
      </c>
      <c r="K23" s="61">
        <f>'Interés promedio'!M17</f>
        <v>0.3211333333333333</v>
      </c>
      <c r="L23" s="61">
        <f>'Interés promedio'!N17</f>
        <v>0.22519999999999998</v>
      </c>
      <c r="M23" s="61">
        <f>'Interés promedio'!O17</f>
        <v>0.17280000000000004</v>
      </c>
      <c r="N23" s="59">
        <f>'Interés promedio'!B17</f>
        <v>0.07053333333333334</v>
      </c>
      <c r="S23" s="62">
        <f>'Interés promedio'!E17</f>
        <v>0.0804</v>
      </c>
      <c r="T23" s="62"/>
      <c r="U23" s="62">
        <f>'Interés promedio'!H17</f>
        <v>0.2126</v>
      </c>
      <c r="V23" s="62">
        <f>'Interés promedio'!I17</f>
        <v>0.10893333333333333</v>
      </c>
    </row>
    <row r="24" spans="10:22" ht="12.75">
      <c r="J24" s="51">
        <v>36831</v>
      </c>
      <c r="K24" s="61">
        <f>'Interés promedio'!M18</f>
        <v>0.3286</v>
      </c>
      <c r="L24" s="61">
        <f>'Interés promedio'!N18</f>
        <v>0.2362</v>
      </c>
      <c r="M24" s="61">
        <f>'Interés promedio'!O18</f>
        <v>0.1794</v>
      </c>
      <c r="N24" s="59">
        <f>'Interés promedio'!B18</f>
        <v>0.06813333333333334</v>
      </c>
      <c r="S24" s="62">
        <f>'Interés promedio'!E18</f>
        <v>0.0788</v>
      </c>
      <c r="T24" s="62"/>
      <c r="U24" s="62">
        <f>'Interés promedio'!H18</f>
        <v>0.21513333333333337</v>
      </c>
      <c r="V24" s="62">
        <f>'Interés promedio'!I18</f>
        <v>0.11820000000000001</v>
      </c>
    </row>
    <row r="25" spans="10:22" ht="12.75">
      <c r="J25" s="51">
        <v>36861</v>
      </c>
      <c r="K25" s="61">
        <f>'Interés promedio'!M19</f>
        <v>0.3212</v>
      </c>
      <c r="L25" s="61">
        <f>'Interés promedio'!N19</f>
        <v>0.22839999999999996</v>
      </c>
      <c r="M25" s="61">
        <f>'Interés promedio'!O19</f>
        <v>0.16453333333333334</v>
      </c>
      <c r="N25" s="59">
        <f>'Interés promedio'!B19</f>
        <v>0.06853333333333332</v>
      </c>
      <c r="S25" s="62">
        <f>'Interés promedio'!E19</f>
        <v>0.0798</v>
      </c>
      <c r="T25" s="62"/>
      <c r="U25" s="62">
        <f>'Interés promedio'!H19</f>
        <v>0.20773333333333333</v>
      </c>
      <c r="V25" s="62">
        <f>'Interés promedio'!I19</f>
        <v>0.10633333333333334</v>
      </c>
    </row>
    <row r="26" spans="10:22" ht="12.75">
      <c r="J26" s="51">
        <v>36892</v>
      </c>
      <c r="K26" s="61">
        <f>'Interés promedio'!M20</f>
        <v>0.3172</v>
      </c>
      <c r="L26" s="61">
        <f>'Interés promedio'!N20</f>
        <v>0.21133333333333335</v>
      </c>
      <c r="M26" s="61">
        <f>'Interés promedio'!O20</f>
        <v>0.14520000000000002</v>
      </c>
      <c r="N26" s="59">
        <f>'Interés promedio'!B20</f>
        <v>0.06480000000000001</v>
      </c>
      <c r="S26" s="62">
        <f>'Interés promedio'!E20</f>
        <v>0.07193333333333334</v>
      </c>
      <c r="T26" s="62"/>
      <c r="U26" s="62">
        <f>'Interés promedio'!H20</f>
        <v>0.19400000000000003</v>
      </c>
      <c r="V26" s="62">
        <f>'Interés promedio'!I20</f>
        <v>0.08893333333333332</v>
      </c>
    </row>
    <row r="27" spans="10:22" ht="12.75">
      <c r="J27" s="51">
        <v>36923</v>
      </c>
      <c r="K27" s="61">
        <f>'Interés promedio'!M21</f>
        <v>0.32753333333333334</v>
      </c>
      <c r="L27" s="61">
        <f>'Interés promedio'!N21</f>
        <v>0.21020000000000003</v>
      </c>
      <c r="M27" s="61">
        <f>'Interés promedio'!O21</f>
        <v>0.15213333333333334</v>
      </c>
      <c r="N27" s="59">
        <f>'Interés promedio'!B21</f>
        <v>0.06261596248279733</v>
      </c>
      <c r="S27" s="62">
        <f>'Interés promedio'!E21</f>
        <v>0.0692</v>
      </c>
      <c r="T27" s="62"/>
      <c r="U27" s="62">
        <f>'Interés promedio'!H21</f>
        <v>0.18913333333333335</v>
      </c>
      <c r="V27" s="62">
        <f>'Interés promedio'!I21</f>
        <v>0.08319903113841544</v>
      </c>
    </row>
    <row r="28" spans="10:22" ht="12.75">
      <c r="J28" s="51">
        <v>36951</v>
      </c>
      <c r="K28" s="61">
        <f>'Interés promedio'!M22</f>
        <v>0.3004</v>
      </c>
      <c r="L28" s="61">
        <f>'Interés promedio'!N22</f>
        <v>0.18059999999999998</v>
      </c>
      <c r="M28" s="61">
        <f>'Interés promedio'!O22</f>
        <v>0.117</v>
      </c>
      <c r="N28" s="59">
        <f>'Interés promedio'!B22</f>
        <v>0.05973333333333334</v>
      </c>
      <c r="S28" s="62">
        <f>'Interés promedio'!E22</f>
        <v>0.06673333333333333</v>
      </c>
      <c r="T28" s="62"/>
      <c r="U28" s="62">
        <f>'Interés promedio'!H22</f>
        <v>0.16413333333333333</v>
      </c>
      <c r="V28" s="62">
        <f>'Interés promedio'!I22</f>
        <v>0.09960000000000001</v>
      </c>
    </row>
    <row r="29" spans="10:22" ht="12.75">
      <c r="J29" s="51">
        <v>36982</v>
      </c>
      <c r="K29" s="61">
        <f>'Interés promedio'!M23</f>
        <v>0.3068</v>
      </c>
      <c r="L29" s="61">
        <f>'Interés promedio'!N23</f>
        <v>0.1958</v>
      </c>
      <c r="M29" s="61">
        <f>'Interés promedio'!O23</f>
        <v>0.14</v>
      </c>
      <c r="N29" s="59">
        <f>'Interés promedio'!B23</f>
        <v>0.057600000000000005</v>
      </c>
      <c r="S29" s="62">
        <f>'Interés promedio'!E23</f>
        <v>0.06359999999999999</v>
      </c>
      <c r="T29" s="62"/>
      <c r="U29" s="62">
        <f>'Interés promedio'!H23</f>
        <v>0.1802</v>
      </c>
      <c r="V29" s="62">
        <f>'Interés promedio'!I23</f>
        <v>0.1004</v>
      </c>
    </row>
    <row r="30" spans="10:22" ht="12.75">
      <c r="J30" s="51">
        <v>37012</v>
      </c>
      <c r="K30" s="61">
        <f>'Interés promedio'!M24</f>
        <v>0.31693333333333334</v>
      </c>
      <c r="L30" s="61">
        <f>'Interés promedio'!N24</f>
        <v>0.2169333333333333</v>
      </c>
      <c r="M30" s="61">
        <f>'Interés promedio'!O24</f>
        <v>0.1544</v>
      </c>
      <c r="N30" s="59">
        <f>'Interés promedio'!B24</f>
        <v>0.05653333333333333</v>
      </c>
      <c r="S30" s="62">
        <f>'Interés promedio'!E24</f>
        <v>0.053733333333333334</v>
      </c>
      <c r="T30" s="62"/>
      <c r="U30" s="62">
        <f>'Interés promedio'!H24</f>
        <v>0.1916</v>
      </c>
      <c r="V30" s="62">
        <f>'Interés promedio'!I24</f>
        <v>0.10573333333333333</v>
      </c>
    </row>
    <row r="31" spans="10:22" ht="12.75">
      <c r="J31" s="51">
        <v>37043</v>
      </c>
      <c r="K31" s="61">
        <f>'Interés promedio'!M25</f>
        <v>0.3104</v>
      </c>
      <c r="L31" s="61">
        <f>'Interés promedio'!N25</f>
        <v>0.1974</v>
      </c>
      <c r="M31" s="61">
        <f>'Interés promedio'!O25</f>
        <v>0.1376</v>
      </c>
      <c r="N31" s="59">
        <f>'Interés promedio'!B25</f>
        <v>0.055</v>
      </c>
      <c r="S31" s="62">
        <f>'Interés promedio'!E25</f>
        <v>0.0572</v>
      </c>
      <c r="T31" s="62"/>
      <c r="U31" s="62">
        <f>'Interés promedio'!H25</f>
        <v>0.16873333333333332</v>
      </c>
      <c r="V31" s="62">
        <f>'Interés promedio'!I25</f>
        <v>0.0926</v>
      </c>
    </row>
    <row r="32" spans="10:22" ht="12.75">
      <c r="J32" s="51">
        <v>37073</v>
      </c>
      <c r="K32" s="61">
        <f>'Interés promedio'!M26</f>
        <v>0.30393333333333333</v>
      </c>
      <c r="L32" s="61">
        <f>'Interés promedio'!N26</f>
        <v>0.1856</v>
      </c>
      <c r="M32" s="61">
        <f>'Interés promedio'!O26</f>
        <v>0.13093333333333335</v>
      </c>
      <c r="N32" s="59">
        <f>'Interés promedio'!B26</f>
        <v>0.0562</v>
      </c>
      <c r="S32" s="62">
        <f>'Interés promedio'!E26</f>
        <v>0.052</v>
      </c>
      <c r="T32" s="62"/>
      <c r="U32" s="62">
        <f>'Interés promedio'!H26</f>
        <v>0.167</v>
      </c>
      <c r="V32" s="62">
        <f>'Interés promedio'!I26</f>
        <v>0.07373333333333333</v>
      </c>
    </row>
    <row r="33" spans="10:22" ht="12.75">
      <c r="J33" s="51">
        <v>37104</v>
      </c>
      <c r="K33" s="61">
        <f>'Interés promedio'!M27</f>
        <v>0.30119999999999997</v>
      </c>
      <c r="L33" s="61">
        <f>'Interés promedio'!N27</f>
        <v>0.19920000000000002</v>
      </c>
      <c r="M33" s="61">
        <f>'Interés promedio'!O27</f>
        <v>0.1218</v>
      </c>
      <c r="N33" s="59">
        <f>'Interés promedio'!B27</f>
        <v>0.07179999999999999</v>
      </c>
      <c r="S33" s="62">
        <f>'Interés promedio'!E27</f>
        <v>0.051199999999999996</v>
      </c>
      <c r="T33" s="62"/>
      <c r="U33" s="62">
        <f>'Interés promedio'!H27</f>
        <v>0.16033333333333336</v>
      </c>
      <c r="V33" s="62">
        <f>'Interés promedio'!I27</f>
        <v>0.0784</v>
      </c>
    </row>
    <row r="34" spans="10:22" ht="12.75">
      <c r="J34" s="51">
        <v>37135</v>
      </c>
      <c r="K34" s="61">
        <f>'Interés promedio'!M28</f>
        <v>0.29540000000000005</v>
      </c>
      <c r="L34" s="61">
        <f>'Interés promedio'!N28</f>
        <v>0.2046</v>
      </c>
      <c r="M34" s="61">
        <f>'Interés promedio'!O28</f>
        <v>0.12533333333333332</v>
      </c>
      <c r="N34" s="59">
        <f>'Interés promedio'!B28</f>
        <v>0.067</v>
      </c>
      <c r="S34" s="62">
        <f>'Interés promedio'!E28</f>
        <v>0.0456</v>
      </c>
      <c r="T34" s="62"/>
      <c r="U34" s="62">
        <f>'Interés promedio'!H28</f>
        <v>0.15919999999999998</v>
      </c>
      <c r="V34" s="62">
        <f>'Interés promedio'!I28</f>
        <v>0.08239999999999999</v>
      </c>
    </row>
    <row r="35" spans="10:22" ht="12.75">
      <c r="J35" s="51">
        <v>37165</v>
      </c>
      <c r="K35" s="61">
        <f>'Interés promedio'!M29</f>
        <v>0.2996</v>
      </c>
      <c r="L35" s="61">
        <f>'Interés promedio'!N29</f>
        <v>0.20933333333333334</v>
      </c>
      <c r="M35" s="61">
        <f>'Interés promedio'!O29</f>
        <v>0.13473333333333334</v>
      </c>
      <c r="N35" s="59">
        <f>'Interés promedio'!B29</f>
        <v>0.06380000000000001</v>
      </c>
      <c r="S35" s="62">
        <f>'Interés promedio'!E29</f>
        <v>0.042133333333333335</v>
      </c>
      <c r="T35" s="62"/>
      <c r="U35" s="62">
        <f>'Interés promedio'!H29</f>
        <v>0.1596</v>
      </c>
      <c r="V35" s="62">
        <f>'Interés promedio'!I29</f>
        <v>0.0836</v>
      </c>
    </row>
    <row r="36" spans="10:22" ht="12.75">
      <c r="J36" s="51">
        <v>37196</v>
      </c>
      <c r="K36" s="61">
        <f>'Interés promedio'!M30</f>
        <v>0.3061333333333333</v>
      </c>
      <c r="L36" s="61">
        <f>'Interés promedio'!N30</f>
        <v>0.2101333333333333</v>
      </c>
      <c r="M36" s="61">
        <f>'Interés promedio'!O30</f>
        <v>0.13413333333333335</v>
      </c>
      <c r="N36" s="59">
        <f>'Interés promedio'!B30</f>
        <v>0.06953333333333334</v>
      </c>
      <c r="S36" s="62">
        <f>'Interés promedio'!E30</f>
        <v>0.03913333333333333</v>
      </c>
      <c r="T36" s="62"/>
      <c r="U36" s="62">
        <f>'Interés promedio'!H30</f>
        <v>0.15853333333333333</v>
      </c>
      <c r="V36" s="62">
        <f>'Interés promedio'!I30</f>
        <v>0.0816</v>
      </c>
    </row>
    <row r="37" spans="10:22" ht="12.75">
      <c r="J37" s="51">
        <v>37226</v>
      </c>
      <c r="K37" s="61">
        <f>'Interés promedio'!M31</f>
        <v>0.30333333333333334</v>
      </c>
      <c r="L37" s="61">
        <f>'Interés promedio'!N31</f>
        <v>0.20620000000000002</v>
      </c>
      <c r="M37" s="61">
        <f>'Interés promedio'!O31</f>
        <v>0.1308</v>
      </c>
      <c r="N37" s="59">
        <f>'Interés promedio'!B31</f>
        <v>0.07733333333333332</v>
      </c>
      <c r="S37" s="62">
        <f>'Interés promedio'!E31</f>
        <v>0.0356</v>
      </c>
      <c r="T37" s="62"/>
      <c r="U37" s="62">
        <f>'Interés promedio'!H31</f>
        <v>0.156</v>
      </c>
      <c r="V37" s="62">
        <f>'Interés promedio'!I31</f>
        <v>0.08193333333333333</v>
      </c>
    </row>
    <row r="38" spans="10:22" ht="12.75">
      <c r="J38" s="51">
        <v>37257</v>
      </c>
      <c r="K38" s="61">
        <f>'Interés promedio'!M32</f>
        <v>0.3011333333333333</v>
      </c>
      <c r="L38" s="61">
        <f>'Interés promedio'!N32</f>
        <v>0.20173333333333335</v>
      </c>
      <c r="M38" s="61">
        <f>'Interés promedio'!O32</f>
        <v>0.13833333333333334</v>
      </c>
      <c r="N38" s="60"/>
      <c r="O38" s="62">
        <f>'Interés promedio'!B32</f>
        <v>0.07953333333333333</v>
      </c>
      <c r="P38" s="62">
        <f>'Interés promedio'!C32</f>
        <v>0.07313333333333334</v>
      </c>
      <c r="S38" s="62">
        <f>'Interés promedio'!E32</f>
        <v>0.0344</v>
      </c>
      <c r="T38" s="62"/>
      <c r="U38" s="62">
        <f>'Interés promedio'!H32</f>
        <v>0.151</v>
      </c>
      <c r="V38" s="62">
        <f>'Interés promedio'!I32</f>
        <v>0.0808</v>
      </c>
    </row>
    <row r="39" spans="10:22" ht="12.75">
      <c r="J39" s="51">
        <v>37288</v>
      </c>
      <c r="K39" s="61">
        <f>'Interés promedio'!M33</f>
        <v>0.30939999999999995</v>
      </c>
      <c r="L39" s="61">
        <f>'Interés promedio'!N33</f>
        <v>0.2096</v>
      </c>
      <c r="M39" s="61">
        <f>'Interés promedio'!O33</f>
        <v>0.13933333333333334</v>
      </c>
      <c r="N39" s="60"/>
      <c r="O39" s="62">
        <f>'Interés promedio'!B33</f>
        <v>0.07353333333333333</v>
      </c>
      <c r="P39" s="62">
        <f>'Interés promedio'!C33</f>
        <v>0.06733333333333333</v>
      </c>
      <c r="S39" s="62">
        <f>'Interés promedio'!E33</f>
        <v>0.0352</v>
      </c>
      <c r="T39" s="62"/>
      <c r="U39" s="62">
        <f>'Interés promedio'!H33</f>
        <v>0.14493333333333333</v>
      </c>
      <c r="V39" s="62">
        <f>'Interés promedio'!I33</f>
        <v>0.07453333333333333</v>
      </c>
    </row>
    <row r="40" spans="10:22" ht="12.75">
      <c r="J40" s="51">
        <v>37316</v>
      </c>
      <c r="K40" s="61">
        <f>'Interés promedio'!M34</f>
        <v>0.2977118457000692</v>
      </c>
      <c r="L40" s="61">
        <f>'Interés promedio'!N34</f>
        <v>0.1887266999947507</v>
      </c>
      <c r="M40" s="61">
        <f>'Interés promedio'!O34</f>
        <v>0.1275839737864733</v>
      </c>
      <c r="N40" s="60"/>
      <c r="O40" s="62">
        <f>'Interés promedio'!B34</f>
        <v>0.051</v>
      </c>
      <c r="P40" s="62">
        <f>'Interés promedio'!C34</f>
        <v>0.06393333333333333</v>
      </c>
      <c r="S40" s="62">
        <f>'Interés promedio'!E34</f>
        <v>0.036533333333333334</v>
      </c>
      <c r="T40" s="62"/>
      <c r="U40" s="62">
        <f>'Interés promedio'!H34</f>
        <v>0.13762439470880528</v>
      </c>
      <c r="V40" s="62">
        <f>'Interés promedio'!I34</f>
        <v>0.06593333333333333</v>
      </c>
    </row>
    <row r="41" spans="10:22" ht="12.75">
      <c r="J41" s="51">
        <v>37347</v>
      </c>
      <c r="K41" s="61">
        <f>'Interés promedio'!M35</f>
        <v>0.2694</v>
      </c>
      <c r="L41" s="61">
        <f>'Interés promedio'!N35</f>
        <v>0.19133333333333333</v>
      </c>
      <c r="M41" s="61">
        <f>'Interés promedio'!O35</f>
        <v>0.11993333333333332</v>
      </c>
      <c r="N41" s="51"/>
      <c r="O41" s="62">
        <f>'Interés promedio'!B35</f>
        <v>0.039799999999999995</v>
      </c>
      <c r="P41" s="62">
        <f>'Interés promedio'!C35</f>
        <v>0.05893333333333333</v>
      </c>
      <c r="S41" s="62">
        <f>'Interés promedio'!E35</f>
        <v>0.036533333333333334</v>
      </c>
      <c r="T41" s="62"/>
      <c r="U41" s="62">
        <f>'Interés promedio'!H35</f>
        <v>0.13313333333333333</v>
      </c>
      <c r="V41" s="62">
        <f>'Interés promedio'!I35</f>
        <v>0.06393333333333333</v>
      </c>
    </row>
    <row r="42" spans="10:22" ht="12.75">
      <c r="J42" s="51">
        <v>37377</v>
      </c>
      <c r="K42" s="61">
        <f>'Interés promedio'!M36</f>
        <v>0.2658</v>
      </c>
      <c r="L42" s="61">
        <f>'Interés promedio'!N36</f>
        <v>0.1932</v>
      </c>
      <c r="M42" s="61">
        <f>'Interés promedio'!O36</f>
        <v>0.114</v>
      </c>
      <c r="N42" s="51"/>
      <c r="O42" s="62">
        <f>'Interés promedio'!B36</f>
        <v>0.0404</v>
      </c>
      <c r="P42" s="62">
        <f>'Interés promedio'!C36</f>
        <v>0.056600000000000004</v>
      </c>
      <c r="S42" s="62">
        <f>'Interés promedio'!E36</f>
        <v>0.034195167936938047</v>
      </c>
      <c r="T42" s="62"/>
      <c r="U42" s="62">
        <f>'Interés promedio'!H36</f>
        <v>0.12760000000000002</v>
      </c>
      <c r="V42" s="62">
        <f>'Interés promedio'!I36</f>
        <v>0.061533333333333336</v>
      </c>
    </row>
    <row r="43" spans="10:22" ht="12.75">
      <c r="J43" s="51">
        <v>37408</v>
      </c>
      <c r="K43" s="61">
        <f>'Interés promedio'!M37</f>
        <v>0.2635778053089684</v>
      </c>
      <c r="L43" s="61">
        <f>'Interés promedio'!N37</f>
        <v>0.19019342631831151</v>
      </c>
      <c r="M43" s="61">
        <f>'Interés promedio'!O37</f>
        <v>0.10011769685211624</v>
      </c>
      <c r="N43" s="51"/>
      <c r="O43" s="62">
        <f>'Interés promedio'!B37</f>
        <v>0.0462</v>
      </c>
      <c r="P43" s="62">
        <f>'Interés promedio'!C37</f>
        <v>0.0598</v>
      </c>
      <c r="S43" s="62">
        <f>'Interés promedio'!E37</f>
        <v>0.03233333333333333</v>
      </c>
      <c r="T43" s="62"/>
      <c r="U43" s="62">
        <f>'Interés promedio'!H37</f>
        <v>0.12233333333333335</v>
      </c>
      <c r="V43" s="62">
        <f>'Interés promedio'!I37</f>
        <v>0.05953333333333333</v>
      </c>
    </row>
    <row r="44" spans="10:22" ht="12.75">
      <c r="J44" s="51">
        <v>37438</v>
      </c>
      <c r="K44" s="61">
        <f>'Interés promedio'!M38</f>
        <v>0.2632</v>
      </c>
      <c r="L44" s="61">
        <f>'Interés promedio'!N38</f>
        <v>0.18599999999999997</v>
      </c>
      <c r="M44" s="61">
        <f>'Interés promedio'!O38</f>
        <v>0.08453333333333334</v>
      </c>
      <c r="N44" s="51"/>
      <c r="O44" s="62">
        <f>'Interés promedio'!B38</f>
        <v>0.050800000000000005</v>
      </c>
      <c r="P44" s="62">
        <f>'Interés promedio'!C38</f>
        <v>0.055933333333333335</v>
      </c>
      <c r="S44" s="62">
        <f>'Interés promedio'!E38</f>
        <v>0.0336</v>
      </c>
      <c r="T44" s="62"/>
      <c r="U44" s="62">
        <f>'Interés promedio'!H38</f>
        <v>0.11833333333333333</v>
      </c>
      <c r="V44" s="62">
        <f>'Interés promedio'!I38</f>
        <v>0.051</v>
      </c>
    </row>
    <row r="45" spans="10:22" ht="12.75">
      <c r="J45" s="51">
        <v>37469</v>
      </c>
      <c r="K45" s="61">
        <f>'Interés promedio'!M39</f>
        <v>0.2554</v>
      </c>
      <c r="L45" s="61">
        <f>'Interés promedio'!N39</f>
        <v>0.1808</v>
      </c>
      <c r="M45" s="61">
        <f>'Interés promedio'!O39</f>
        <v>0.07513333333333333</v>
      </c>
      <c r="N45" s="51"/>
      <c r="O45" s="62">
        <f>'Interés promedio'!B39</f>
        <v>0.033</v>
      </c>
      <c r="P45" s="62">
        <f>'Interés promedio'!C39</f>
        <v>0.05480000000000001</v>
      </c>
      <c r="S45" s="62">
        <f>'Interés promedio'!E39</f>
        <v>0.03453333333333333</v>
      </c>
      <c r="T45" s="62"/>
      <c r="U45" s="62">
        <f>'Interés promedio'!H39</f>
        <v>0.11259999999999999</v>
      </c>
      <c r="V45" s="62">
        <f>'Interés promedio'!I39</f>
        <v>0.0502</v>
      </c>
    </row>
    <row r="46" spans="10:22" ht="12.75">
      <c r="J46" s="51">
        <v>37500</v>
      </c>
      <c r="K46" s="61">
        <f>'Interés promedio'!M40</f>
        <v>0.24680000000000002</v>
      </c>
      <c r="L46" s="61">
        <f>'Interés promedio'!N40</f>
        <v>0.17393333333333336</v>
      </c>
      <c r="M46" s="61">
        <f>'Interés promedio'!O40</f>
        <v>0.07093333333333333</v>
      </c>
      <c r="N46" s="51"/>
      <c r="O46" s="62">
        <f>'Interés promedio'!B40</f>
        <v>0.024333333333333332</v>
      </c>
      <c r="P46" s="62">
        <f>'Interés promedio'!C40</f>
        <v>0.0526</v>
      </c>
      <c r="S46" s="62">
        <f>'Interés promedio'!E40</f>
        <v>0.031199999999999995</v>
      </c>
      <c r="T46" s="62"/>
      <c r="U46" s="62">
        <f>'Interés promedio'!H40</f>
        <v>0.108</v>
      </c>
      <c r="V46" s="62">
        <f>'Interés promedio'!I40</f>
        <v>0.05013333333333333</v>
      </c>
    </row>
    <row r="47" spans="10:22" ht="12.75">
      <c r="J47" s="51">
        <v>37530</v>
      </c>
      <c r="K47" s="61">
        <f>'Interés promedio'!M41</f>
        <v>0.2516</v>
      </c>
      <c r="L47" s="61">
        <f>'Interés promedio'!N41</f>
        <v>0.17333333333333334</v>
      </c>
      <c r="M47" s="61">
        <f>'Interés promedio'!O41</f>
        <v>0.07179999999999999</v>
      </c>
      <c r="N47" s="51"/>
      <c r="O47" s="62">
        <f>'Interés promedio'!B41</f>
        <v>0.023533333333333333</v>
      </c>
      <c r="P47" s="62">
        <f>'Interés promedio'!C41</f>
        <v>0.050333333333333334</v>
      </c>
      <c r="S47" s="62">
        <f>'Interés promedio'!E41</f>
        <v>0.0326</v>
      </c>
      <c r="T47" s="62"/>
      <c r="U47" s="62">
        <f>'Interés promedio'!H41</f>
        <v>0.106</v>
      </c>
      <c r="V47" s="62">
        <f>'Interés promedio'!I41</f>
        <v>0.0448</v>
      </c>
    </row>
    <row r="48" spans="10:22" ht="12.75">
      <c r="J48" s="51">
        <v>37561</v>
      </c>
      <c r="K48" s="61">
        <f>'Interés promedio'!M42</f>
        <v>0.256</v>
      </c>
      <c r="L48" s="61">
        <f>'Interés promedio'!N42</f>
        <v>0.1724</v>
      </c>
      <c r="M48" s="61">
        <f>'Interés promedio'!O42</f>
        <v>0.0674</v>
      </c>
      <c r="N48" s="51"/>
      <c r="O48" s="62">
        <f>'Interés promedio'!B42</f>
        <v>0.0458</v>
      </c>
      <c r="P48" s="62">
        <f>'Interés promedio'!C42</f>
        <v>0.05213333333333334</v>
      </c>
      <c r="S48" s="62">
        <f>'Interés promedio'!E42</f>
        <v>0.031933333333333334</v>
      </c>
      <c r="T48" s="62"/>
      <c r="U48" s="62">
        <f>'Interés promedio'!H42</f>
        <v>0.10653333333333333</v>
      </c>
      <c r="V48" s="62">
        <f>'Interés promedio'!I42</f>
        <v>0.044000000000000004</v>
      </c>
    </row>
    <row r="49" spans="10:22" ht="12.75">
      <c r="J49" s="51">
        <v>37591</v>
      </c>
      <c r="K49" s="61">
        <f>'Interés promedio'!M43</f>
        <v>0.2524</v>
      </c>
      <c r="L49" s="61">
        <f>'Interés promedio'!N43</f>
        <v>0.1692</v>
      </c>
      <c r="M49" s="61">
        <f>'Interés promedio'!O43</f>
        <v>0.0686</v>
      </c>
      <c r="N49" s="51"/>
      <c r="O49" s="62">
        <f>'Interés promedio'!B43</f>
        <v>0.054</v>
      </c>
      <c r="P49" s="62">
        <f>'Interés promedio'!C43</f>
        <v>0.05380000000000001</v>
      </c>
      <c r="S49" s="62">
        <f>'Interés promedio'!E43</f>
        <v>0.0322</v>
      </c>
      <c r="T49" s="62"/>
      <c r="U49" s="62">
        <f>'Interés promedio'!H43</f>
        <v>0.1062</v>
      </c>
      <c r="V49" s="62">
        <f>'Interés promedio'!I43</f>
        <v>0.046000000000000006</v>
      </c>
    </row>
    <row r="50" spans="10:22" ht="12.75">
      <c r="J50" s="51">
        <v>37622</v>
      </c>
      <c r="K50" s="61">
        <f>'Interés promedio'!M44</f>
        <v>0.24739999999999998</v>
      </c>
      <c r="L50" s="61">
        <f>'Interés promedio'!N44</f>
        <v>0.17159999999999997</v>
      </c>
      <c r="M50" s="61">
        <f>'Interés promedio'!O44</f>
        <v>0.0698</v>
      </c>
      <c r="N50" s="51"/>
      <c r="O50" s="62">
        <f>'Interés promedio'!B44</f>
        <v>0.0504</v>
      </c>
      <c r="P50" s="62">
        <f>'Interés promedio'!C44</f>
        <v>0.06013333333333334</v>
      </c>
      <c r="S50" s="62">
        <f>'Interés promedio'!E44</f>
        <v>0.028333333333333335</v>
      </c>
      <c r="T50" s="62"/>
      <c r="U50" s="62">
        <f>'Interés promedio'!H44</f>
        <v>0.10540000000000001</v>
      </c>
      <c r="V50" s="62">
        <f>'Interés promedio'!I44</f>
        <v>0.0428</v>
      </c>
    </row>
    <row r="51" spans="10:22" ht="12.75">
      <c r="J51" s="51">
        <v>37653</v>
      </c>
      <c r="K51" s="61">
        <f>'Interés promedio'!M45</f>
        <v>0.26</v>
      </c>
      <c r="L51" s="61">
        <f>'Interés promedio'!N45</f>
        <v>0.17800000000000002</v>
      </c>
      <c r="M51" s="61">
        <f>'Interés promedio'!O45</f>
        <v>0.0716</v>
      </c>
      <c r="N51" s="51"/>
      <c r="O51" s="62">
        <f>'Interés promedio'!B45</f>
        <v>0.051</v>
      </c>
      <c r="P51" s="62">
        <f>'Interés promedio'!C45</f>
        <v>0.05859999999999999</v>
      </c>
      <c r="S51" s="62">
        <f>'Interés promedio'!E45</f>
        <v>0.026799999999999994</v>
      </c>
      <c r="T51" s="62"/>
      <c r="U51" s="62">
        <f>'Interés promedio'!H45</f>
        <v>0.1094</v>
      </c>
      <c r="V51" s="62">
        <f>'Interés promedio'!I45</f>
        <v>0.044000000000000004</v>
      </c>
    </row>
    <row r="52" spans="10:22" ht="12.75">
      <c r="J52" s="51">
        <v>37681</v>
      </c>
      <c r="K52" s="61">
        <f>'Interés promedio'!M46</f>
        <v>0.2436</v>
      </c>
      <c r="L52" s="61">
        <f>'Interés promedio'!N46</f>
        <v>0.1606</v>
      </c>
      <c r="M52" s="61">
        <f>'Interés promedio'!O46</f>
        <v>0.0688</v>
      </c>
      <c r="N52" s="51"/>
      <c r="O52" s="62">
        <f>'Interés promedio'!B46</f>
        <v>0.043000000000000003</v>
      </c>
      <c r="P52" s="62">
        <f>'Interés promedio'!C46</f>
        <v>0.0582</v>
      </c>
      <c r="S52" s="62">
        <f>'Interés promedio'!E46</f>
        <v>0.026399999999999996</v>
      </c>
      <c r="T52" s="62"/>
      <c r="U52" s="62">
        <f>'Interés promedio'!H46</f>
        <v>0.10459999999999998</v>
      </c>
      <c r="V52" s="62">
        <f>'Interés promedio'!I46</f>
        <v>0.0418</v>
      </c>
    </row>
    <row r="53" spans="1:22" ht="18">
      <c r="A53" s="142"/>
      <c r="B53" s="142"/>
      <c r="C53" s="142"/>
      <c r="D53" s="142"/>
      <c r="E53" s="142"/>
      <c r="F53" s="142"/>
      <c r="G53" s="142"/>
      <c r="H53" s="109"/>
      <c r="I53" s="109"/>
      <c r="J53" s="51">
        <v>37712</v>
      </c>
      <c r="K53" s="61">
        <f>'Interés promedio'!M47</f>
        <v>0.2604</v>
      </c>
      <c r="L53" s="61">
        <f>'Interés promedio'!N47</f>
        <v>0.1608</v>
      </c>
      <c r="M53" s="61">
        <f>'Interés promedio'!O47</f>
        <v>0.0688</v>
      </c>
      <c r="N53" s="51"/>
      <c r="O53" s="62">
        <f>'Interés promedio'!B47</f>
        <v>0.0396</v>
      </c>
      <c r="P53" s="62">
        <f>'Interés promedio'!C47</f>
        <v>0.0692</v>
      </c>
      <c r="S53" s="62">
        <f>'Interés promedio'!E47</f>
        <v>0.0244</v>
      </c>
      <c r="T53" s="62"/>
      <c r="U53" s="62">
        <f>'Interés promedio'!H47</f>
        <v>0.1028</v>
      </c>
      <c r="V53" s="62">
        <f>'Interés promedio'!I47</f>
        <v>0.04</v>
      </c>
    </row>
    <row r="54" spans="1:22" ht="12.75">
      <c r="A54" s="144"/>
      <c r="B54" s="144"/>
      <c r="C54" s="144"/>
      <c r="D54" s="144"/>
      <c r="E54" s="144"/>
      <c r="F54" s="144"/>
      <c r="G54" s="144"/>
      <c r="H54" s="110"/>
      <c r="I54" s="110"/>
      <c r="J54" s="51">
        <v>37742</v>
      </c>
      <c r="K54" s="61">
        <f>'Interés promedio'!M48</f>
        <v>0.2662</v>
      </c>
      <c r="L54" s="61">
        <f>'Interés promedio'!N48</f>
        <v>0.161</v>
      </c>
      <c r="M54" s="61">
        <f>'Interés promedio'!O48</f>
        <v>0.0688</v>
      </c>
      <c r="N54" s="51"/>
      <c r="O54" s="62">
        <f>'Interés promedio'!B48</f>
        <v>0.056600000000000004</v>
      </c>
      <c r="P54" s="62">
        <f>'Interés promedio'!C48</f>
        <v>0.054400000000000004</v>
      </c>
      <c r="S54" s="62">
        <f>'Interés promedio'!E48</f>
        <v>0.0224</v>
      </c>
      <c r="T54" s="62"/>
      <c r="U54" s="62">
        <f>'Interés promedio'!H48</f>
        <v>0.103</v>
      </c>
      <c r="V54" s="62">
        <f>'Interés promedio'!I48</f>
        <v>0.038200000000000005</v>
      </c>
    </row>
    <row r="55" spans="10:22" ht="12.75">
      <c r="J55" s="51">
        <v>37773</v>
      </c>
      <c r="K55" s="61">
        <f>'Interés promedio'!M49</f>
        <v>0.2658</v>
      </c>
      <c r="L55" s="61">
        <f>'Interés promedio'!N49</f>
        <v>0.1604</v>
      </c>
      <c r="M55" s="61">
        <f>'Interés promedio'!O49</f>
        <v>0.06899999999999999</v>
      </c>
      <c r="N55" s="51"/>
      <c r="O55" s="62">
        <f>'Interés promedio'!B49</f>
        <v>0.064</v>
      </c>
      <c r="P55" s="62">
        <f>'Interés promedio'!C49</f>
        <v>0.0552</v>
      </c>
      <c r="S55" s="62">
        <f>'Interés promedio'!E49</f>
        <v>0.0244</v>
      </c>
      <c r="T55" s="62"/>
      <c r="U55" s="62">
        <f>'Interés promedio'!H49</f>
        <v>0.1032</v>
      </c>
      <c r="V55" s="62">
        <f>'Interés promedio'!I49</f>
        <v>0.0356</v>
      </c>
    </row>
    <row r="56" spans="10:22" ht="12.75">
      <c r="J56" s="51">
        <v>37803</v>
      </c>
      <c r="K56" s="61">
        <f>'Interés promedio'!M50</f>
        <v>0.2658</v>
      </c>
      <c r="L56" s="61">
        <f>'Interés promedio'!N50</f>
        <v>0.166</v>
      </c>
      <c r="M56" s="61">
        <f>'Interés promedio'!O50</f>
        <v>0.0692</v>
      </c>
      <c r="N56" s="51"/>
      <c r="O56" s="62">
        <f>'Interés promedio'!B50</f>
        <v>0.053200000000000004</v>
      </c>
      <c r="P56" s="62">
        <f>'Interés promedio'!C50</f>
        <v>0.055</v>
      </c>
      <c r="S56" s="62">
        <f>'Interés promedio'!E50</f>
        <v>0.026799999999999994</v>
      </c>
      <c r="T56" s="62"/>
      <c r="U56" s="62">
        <f>'Interés promedio'!H50</f>
        <v>0.1042</v>
      </c>
      <c r="V56" s="62">
        <f>'Interés promedio'!I50</f>
        <v>0.038200000000000005</v>
      </c>
    </row>
    <row r="57" spans="10:22" ht="12.75">
      <c r="J57" s="51">
        <v>37834</v>
      </c>
      <c r="K57" s="61">
        <f>'Interés promedio'!M51</f>
        <v>0.258</v>
      </c>
      <c r="L57" s="61">
        <f>'Interés promedio'!N51</f>
        <v>0.1662</v>
      </c>
      <c r="M57" s="61">
        <f>'Interés promedio'!O51</f>
        <v>0.0692</v>
      </c>
      <c r="N57" s="51"/>
      <c r="O57" s="62">
        <f>'Interés promedio'!B51</f>
        <v>0.0514</v>
      </c>
      <c r="P57" s="62">
        <f>'Interés promedio'!C51</f>
        <v>0.053</v>
      </c>
      <c r="S57" s="62">
        <f>'Interés promedio'!E51</f>
        <v>0.0286</v>
      </c>
      <c r="T57" s="62"/>
      <c r="U57" s="62">
        <f>'Interés promedio'!H51</f>
        <v>0.09920000000000001</v>
      </c>
      <c r="V57" s="62">
        <f>'Interés promedio'!I51</f>
        <v>0.0404</v>
      </c>
    </row>
    <row r="58" spans="10:22" ht="12.75">
      <c r="J58" s="51">
        <v>37865</v>
      </c>
      <c r="K58" s="61">
        <f>'Interés promedio'!M52</f>
        <v>0.25780000000000003</v>
      </c>
      <c r="L58" s="61">
        <f>'Interés promedio'!N52</f>
        <v>0.164</v>
      </c>
      <c r="M58" s="61">
        <f>'Interés promedio'!O52</f>
        <v>0.071</v>
      </c>
      <c r="N58" s="51"/>
      <c r="O58" s="62">
        <f>'Interés promedio'!B52</f>
        <v>0.0444</v>
      </c>
      <c r="P58" s="62">
        <f>'Interés promedio'!C52</f>
        <v>0.050800000000000005</v>
      </c>
      <c r="S58" s="62">
        <f>'Interés promedio'!E52</f>
        <v>0.0258</v>
      </c>
      <c r="T58" s="62"/>
      <c r="U58" s="62">
        <f>'Interés promedio'!H52</f>
        <v>0.0924</v>
      </c>
      <c r="V58" s="62">
        <f>'Interés promedio'!I52</f>
        <v>0.0428</v>
      </c>
    </row>
    <row r="59" spans="10:22" ht="12.75">
      <c r="J59" s="51">
        <v>37895</v>
      </c>
      <c r="K59" s="61">
        <f>'Interés promedio'!M53</f>
        <v>0.2566</v>
      </c>
      <c r="L59" s="61">
        <f>'Interés promedio'!N53</f>
        <v>0.1696</v>
      </c>
      <c r="M59" s="61">
        <f>'Interés promedio'!O53</f>
        <v>0.07579999999999999</v>
      </c>
      <c r="N59" s="51"/>
      <c r="O59" s="62">
        <f>'Interés promedio'!B53</f>
        <v>0.048600000000000004</v>
      </c>
      <c r="P59" s="62">
        <f>'Interés promedio'!C53</f>
        <v>0.0516</v>
      </c>
      <c r="S59" s="62">
        <f>'Interés promedio'!E53</f>
        <v>0.0236</v>
      </c>
      <c r="T59" s="62"/>
      <c r="U59" s="62">
        <f>'Interés promedio'!H53</f>
        <v>0.1012</v>
      </c>
      <c r="V59" s="62">
        <f>'Interés promedio'!I53</f>
        <v>0.042199999999999994</v>
      </c>
    </row>
    <row r="60" spans="10:22" ht="12.75">
      <c r="J60" s="51">
        <v>37926</v>
      </c>
      <c r="K60" s="61">
        <f>'Interés promedio'!M54</f>
        <v>0.2596</v>
      </c>
      <c r="L60" s="61">
        <f>'Interés promedio'!N54</f>
        <v>0.16879999999999998</v>
      </c>
      <c r="M60" s="61">
        <f>'Interés promedio'!O54</f>
        <v>0.0776</v>
      </c>
      <c r="N60" s="51"/>
      <c r="O60" s="62">
        <f>'Interés promedio'!B54</f>
        <v>0.056799999999999996</v>
      </c>
      <c r="P60" s="62"/>
      <c r="Q60" s="62">
        <f>'Interés promedio'!C54</f>
        <v>0.057788313605890596</v>
      </c>
      <c r="R60" s="62">
        <f>'Interés promedio'!D54</f>
        <v>0.052983948782932604</v>
      </c>
      <c r="S60" s="62">
        <f>'Interés promedio'!E54</f>
        <v>0.0226</v>
      </c>
      <c r="T60" s="62"/>
      <c r="U60" s="62">
        <f>'Interés promedio'!H54</f>
        <v>0.1052</v>
      </c>
      <c r="V60" s="62">
        <f>'Interés promedio'!I54</f>
        <v>0.0406</v>
      </c>
    </row>
    <row r="61" spans="10:22" ht="12.75">
      <c r="J61" s="51">
        <v>37956</v>
      </c>
      <c r="K61" s="61">
        <f>'Interés promedio'!M55</f>
        <v>0.2514</v>
      </c>
      <c r="L61" s="61">
        <f>'Interés promedio'!N55</f>
        <v>0.1638</v>
      </c>
      <c r="M61" s="61">
        <f>'Interés promedio'!O55</f>
        <v>0.071</v>
      </c>
      <c r="N61" s="51"/>
      <c r="O61" s="62">
        <f>'Interés promedio'!B55</f>
        <v>0.0446</v>
      </c>
      <c r="P61" s="62"/>
      <c r="Q61" s="62">
        <f>'Interés promedio'!C55</f>
        <v>0.06</v>
      </c>
      <c r="R61" s="62">
        <f>'Interés promedio'!D55</f>
        <v>0.050800000000000005</v>
      </c>
      <c r="S61" s="62">
        <f>'Interés promedio'!E55</f>
        <v>0.0232</v>
      </c>
      <c r="T61" s="62"/>
      <c r="U61" s="62">
        <f>'Interés promedio'!H55</f>
        <v>0.108</v>
      </c>
      <c r="V61" s="62">
        <f>'Interés promedio'!I55</f>
        <v>0.041</v>
      </c>
    </row>
    <row r="62" spans="10:22" ht="12.75">
      <c r="J62" s="51">
        <v>37987</v>
      </c>
      <c r="K62" s="61">
        <f>'Interés promedio'!M56</f>
        <v>0.2546</v>
      </c>
      <c r="L62" s="61">
        <f>'Interés promedio'!N56</f>
        <v>0.15080000000000002</v>
      </c>
      <c r="M62" s="61">
        <f>'Interés promedio'!O56</f>
        <v>0.0602</v>
      </c>
      <c r="N62" s="51"/>
      <c r="O62" s="62">
        <f>'Interés promedio'!B56</f>
        <v>0.0546</v>
      </c>
      <c r="P62" s="62"/>
      <c r="Q62" s="62">
        <f>'Interés promedio'!C56</f>
        <v>0.0626</v>
      </c>
      <c r="R62" s="62">
        <f>'Interés promedio'!D56</f>
        <v>0.054</v>
      </c>
      <c r="S62" s="62">
        <f>'Interés promedio'!E56</f>
        <v>0.0224</v>
      </c>
      <c r="T62" s="62"/>
      <c r="U62" s="62">
        <f>'Interés promedio'!H56</f>
        <v>0.09720000000000001</v>
      </c>
      <c r="V62" s="62">
        <f>'Interés promedio'!I56</f>
        <v>0.0458</v>
      </c>
    </row>
    <row r="63" spans="10:22" ht="12.75">
      <c r="J63" s="51">
        <v>38018</v>
      </c>
      <c r="K63" s="61">
        <f>'Interés promedio'!M57</f>
        <v>0.2586</v>
      </c>
      <c r="L63" s="61">
        <f>'Interés promedio'!N57</f>
        <v>0.1454</v>
      </c>
      <c r="M63" s="61">
        <f>'Interés promedio'!O57</f>
        <v>0.0578</v>
      </c>
      <c r="N63" s="51"/>
      <c r="O63" s="62">
        <f>'Interés promedio'!B57</f>
        <v>0.0474</v>
      </c>
      <c r="P63" s="62"/>
      <c r="Q63" s="62">
        <f>'Interés promedio'!C57</f>
        <v>0.06480000000000001</v>
      </c>
      <c r="R63" s="62">
        <f>'Interés promedio'!D57</f>
        <v>0.05279999999999999</v>
      </c>
      <c r="S63" s="62">
        <f>'Interés promedio'!E57</f>
        <v>0.0246</v>
      </c>
      <c r="T63" s="62"/>
      <c r="U63" s="62">
        <f>'Interés promedio'!H57</f>
        <v>0.10559999999999999</v>
      </c>
      <c r="V63" s="62">
        <f>'Interés promedio'!I57</f>
        <v>0.0342</v>
      </c>
    </row>
    <row r="64" spans="10:22" ht="12.75">
      <c r="J64" s="51">
        <v>38047</v>
      </c>
      <c r="K64" s="61">
        <f>'Interés promedio'!M58</f>
        <v>0.2442</v>
      </c>
      <c r="L64" s="61">
        <f>'Interés promedio'!N58</f>
        <v>0.1386</v>
      </c>
      <c r="M64" s="61">
        <f>'Interés promedio'!O58</f>
        <v>0.057600000000000005</v>
      </c>
      <c r="N64" s="51"/>
      <c r="O64" s="62">
        <f>'Interés promedio'!B58</f>
        <v>0.04</v>
      </c>
      <c r="P64" s="62"/>
      <c r="Q64" s="62">
        <f>'Interés promedio'!C58</f>
        <v>0.0662</v>
      </c>
      <c r="R64" s="62">
        <f>'Interés promedio'!D58</f>
        <v>0.0444</v>
      </c>
      <c r="S64" s="62">
        <f>'Interés promedio'!E58</f>
        <v>0.023000000000000003</v>
      </c>
      <c r="T64" s="62"/>
      <c r="U64" s="62">
        <f>'Interés promedio'!H58</f>
        <v>0.10559999999999999</v>
      </c>
      <c r="V64" s="62">
        <f>'Interés promedio'!I58</f>
        <v>0.0306</v>
      </c>
    </row>
    <row r="65" spans="10:22" ht="12.75">
      <c r="J65" s="51">
        <v>38078</v>
      </c>
      <c r="K65" s="61">
        <f>'Interés promedio'!M59</f>
        <v>0.25420000000000004</v>
      </c>
      <c r="L65" s="61">
        <f>'Interés promedio'!N59</f>
        <v>0.1356</v>
      </c>
      <c r="M65" s="61">
        <f>'Interés promedio'!O59</f>
        <v>0.0588</v>
      </c>
      <c r="N65" s="51"/>
      <c r="O65" s="62">
        <f>'Interés promedio'!B59</f>
        <v>0.036000000000000004</v>
      </c>
      <c r="P65" s="62"/>
      <c r="Q65" s="62">
        <f>'Interés promedio'!C59</f>
        <v>0.06239999999999999</v>
      </c>
      <c r="R65" s="62">
        <f>'Interés promedio'!D59</f>
        <v>0.045</v>
      </c>
      <c r="S65" s="62">
        <f>'Interés promedio'!E59</f>
        <v>0.022000000000000002</v>
      </c>
      <c r="T65" s="62"/>
      <c r="U65" s="62">
        <f>'Interés promedio'!H59</f>
        <v>0.108</v>
      </c>
      <c r="V65" s="62">
        <f>'Interés promedio'!I59</f>
        <v>0.026799999999999994</v>
      </c>
    </row>
    <row r="66" spans="10:22" ht="12.75">
      <c r="J66" s="51">
        <v>38108</v>
      </c>
      <c r="K66" s="61">
        <f>'Interés promedio'!M60</f>
        <v>0.26</v>
      </c>
      <c r="L66" s="61">
        <f>'Interés promedio'!N60</f>
        <v>0.1394</v>
      </c>
      <c r="M66" s="61">
        <f>'Interés promedio'!O60</f>
        <v>0.0592</v>
      </c>
      <c r="N66" s="51"/>
      <c r="O66" s="62">
        <f>'Interés promedio'!B60</f>
        <v>0.0386</v>
      </c>
      <c r="P66" s="62"/>
      <c r="Q66" s="62">
        <f>'Interés promedio'!C60</f>
        <v>0.062000000000000006</v>
      </c>
      <c r="R66" s="62">
        <f>'Interés promedio'!D60</f>
        <v>0.048999999999999995</v>
      </c>
      <c r="S66" s="62">
        <f>'Interés promedio'!E60</f>
        <v>0.0232</v>
      </c>
      <c r="T66" s="62"/>
      <c r="U66" s="62">
        <f>'Interés promedio'!H60</f>
        <v>0.11080000000000001</v>
      </c>
      <c r="V66" s="62">
        <f>'Interés promedio'!I60</f>
        <v>0.027200000000000002</v>
      </c>
    </row>
    <row r="67" spans="10:22" ht="12.75">
      <c r="J67" s="51">
        <v>38139</v>
      </c>
      <c r="K67" s="61">
        <f>'Interés promedio'!M61</f>
        <v>0.25579999999999997</v>
      </c>
      <c r="L67" s="61">
        <f>'Interés promedio'!N61</f>
        <v>0.1428</v>
      </c>
      <c r="M67" s="61">
        <f>'Interés promedio'!O61</f>
        <v>0.0594</v>
      </c>
      <c r="N67" s="51"/>
      <c r="O67" s="62">
        <f>'Interés promedio'!B61</f>
        <v>0.0492</v>
      </c>
      <c r="P67" s="62"/>
      <c r="Q67" s="62">
        <f>'Interés promedio'!C61</f>
        <v>0.0588</v>
      </c>
      <c r="R67" s="62">
        <f>'Interés promedio'!D61</f>
        <v>0.0458</v>
      </c>
      <c r="S67" s="62">
        <f>'Interés promedio'!E61</f>
        <v>0.028399999999999998</v>
      </c>
      <c r="T67" s="62"/>
      <c r="U67" s="62">
        <f>'Interés promedio'!H61</f>
        <v>0.112</v>
      </c>
      <c r="V67" s="62">
        <f>'Interés promedio'!I61</f>
        <v>0.028</v>
      </c>
    </row>
    <row r="68" spans="10:22" ht="12.75">
      <c r="J68" s="51">
        <v>38169</v>
      </c>
      <c r="K68" s="61">
        <f>'Interés promedio'!M62</f>
        <v>0.2562</v>
      </c>
      <c r="L68" s="61">
        <f>'Interés promedio'!N62</f>
        <v>0.143</v>
      </c>
      <c r="M68" s="61">
        <f>'Interés promedio'!O62</f>
        <v>0.061799999999999994</v>
      </c>
      <c r="N68" s="51"/>
      <c r="O68" s="62">
        <f>'Interés promedio'!B62</f>
        <v>0.045399999999999996</v>
      </c>
      <c r="P68" s="62"/>
      <c r="Q68" s="62">
        <f>'Interés promedio'!C62</f>
        <v>0.0574</v>
      </c>
      <c r="R68" s="62">
        <f>'Interés promedio'!D62</f>
        <v>0.0448</v>
      </c>
      <c r="S68" s="62">
        <f>'Interés promedio'!E62</f>
        <v>0.0294</v>
      </c>
      <c r="T68" s="62"/>
      <c r="U68" s="62">
        <f>'Interés promedio'!H62</f>
        <v>0.1148</v>
      </c>
      <c r="V68" s="62">
        <f>'Interés promedio'!I62</f>
        <v>0.026799999999999994</v>
      </c>
    </row>
    <row r="69" spans="10:22" ht="12.75">
      <c r="J69" s="51">
        <v>38200</v>
      </c>
      <c r="K69" s="61">
        <f>'Interés promedio'!M63</f>
        <v>0.2574</v>
      </c>
      <c r="L69" s="61">
        <f>'Interés promedio'!N63</f>
        <v>0.139</v>
      </c>
      <c r="M69" s="61">
        <f>'Interés promedio'!O63</f>
        <v>0.0604</v>
      </c>
      <c r="N69" s="51"/>
      <c r="O69" s="62">
        <f>'Interés promedio'!B63</f>
        <v>0.049600000000000005</v>
      </c>
      <c r="P69" s="62"/>
      <c r="Q69" s="62">
        <f>'Interés promedio'!C63</f>
        <v>0.057600000000000005</v>
      </c>
      <c r="R69" s="62">
        <f>'Interés promedio'!D63</f>
        <v>0.0464</v>
      </c>
      <c r="S69" s="62">
        <f>'Interés promedio'!E63</f>
        <v>0.0286</v>
      </c>
      <c r="T69" s="106"/>
      <c r="U69" s="62">
        <f>'Interés promedio'!H63</f>
        <v>0.1186</v>
      </c>
      <c r="V69" s="62">
        <f>'Interés promedio'!I63</f>
        <v>0.027</v>
      </c>
    </row>
    <row r="70" spans="10:22" ht="12.75">
      <c r="J70" s="51">
        <v>38231</v>
      </c>
      <c r="K70" s="61">
        <f>'Interés promedio'!M64</f>
        <v>0.25120000000000003</v>
      </c>
      <c r="L70" s="61">
        <f>'Interés promedio'!N64</f>
        <v>0.14</v>
      </c>
      <c r="M70" s="61">
        <f>'Interés promedio'!O64</f>
        <v>0.057600000000000005</v>
      </c>
      <c r="N70" s="51"/>
      <c r="O70" s="62">
        <f>'Interés promedio'!B64</f>
        <v>0.051199999999999996</v>
      </c>
      <c r="P70" s="62"/>
      <c r="Q70" s="62">
        <f>'Interés promedio'!C64</f>
        <v>0.058600000000000006</v>
      </c>
      <c r="R70" s="62">
        <f>'Interés promedio'!D64</f>
        <v>0.046000000000000006</v>
      </c>
      <c r="S70" s="62">
        <f>'Interés promedio'!E64</f>
        <v>0.028999999999999998</v>
      </c>
      <c r="T70" s="106"/>
      <c r="U70" s="62">
        <f>'Interés promedio'!H64</f>
        <v>0.113</v>
      </c>
      <c r="V70" s="62">
        <f>'Interés promedio'!I64</f>
        <v>0.030600000000000002</v>
      </c>
    </row>
    <row r="71" spans="10:22" ht="12.75">
      <c r="J71" s="51">
        <v>38261</v>
      </c>
      <c r="K71" s="61">
        <f>'Interés promedio'!M65</f>
        <v>0.24939999999999998</v>
      </c>
      <c r="L71" s="61">
        <f>'Interés promedio'!N65</f>
        <v>0.141</v>
      </c>
      <c r="M71" s="61">
        <f>'Interés promedio'!O65</f>
        <v>0.057600000000000005</v>
      </c>
      <c r="N71" s="51"/>
      <c r="O71" s="62">
        <f>'Interés promedio'!B65</f>
        <v>0.05</v>
      </c>
      <c r="P71" s="62"/>
      <c r="Q71" s="62">
        <f>'Interés promedio'!C65</f>
        <v>0.0592</v>
      </c>
      <c r="R71" s="62">
        <f>'Interés promedio'!D65</f>
        <v>0.044199999999999996</v>
      </c>
      <c r="S71" s="62">
        <f>'Interés promedio'!E65</f>
        <v>0.028999999999999998</v>
      </c>
      <c r="T71" s="106"/>
      <c r="U71" s="62">
        <f>'Interés promedio'!H65</f>
        <v>0.1148</v>
      </c>
      <c r="V71" s="62">
        <f>'Interés promedio'!I65</f>
        <v>0.0302</v>
      </c>
    </row>
    <row r="72" spans="1:22" ht="18">
      <c r="A72" s="142"/>
      <c r="B72" s="142"/>
      <c r="C72" s="142"/>
      <c r="D72" s="142"/>
      <c r="E72" s="142"/>
      <c r="F72" s="142"/>
      <c r="G72" s="142"/>
      <c r="H72" s="109"/>
      <c r="I72" s="109"/>
      <c r="J72" s="51">
        <v>38292</v>
      </c>
      <c r="K72" s="61">
        <f>'Interés promedio'!M66</f>
        <v>0.2574</v>
      </c>
      <c r="L72" s="61">
        <f>'Interés promedio'!N66</f>
        <v>0.1504</v>
      </c>
      <c r="M72" s="61">
        <f>'Interés promedio'!O66</f>
        <v>0.061599999999999995</v>
      </c>
      <c r="N72" s="51"/>
      <c r="O72" s="62">
        <f>'Interés promedio'!B66</f>
        <v>0.048999999999999995</v>
      </c>
      <c r="P72" s="62"/>
      <c r="Q72" s="62">
        <f>'Interés promedio'!C66</f>
        <v>0.056</v>
      </c>
      <c r="R72" s="62">
        <f>'Interés promedio'!D66</f>
        <v>0.0464</v>
      </c>
      <c r="S72" s="62">
        <f>'Interés promedio'!E66</f>
        <v>0.0318</v>
      </c>
      <c r="T72" s="106"/>
      <c r="U72" s="62">
        <f>'Interés promedio'!H66</f>
        <v>0.114</v>
      </c>
      <c r="V72" s="62">
        <f>'Interés promedio'!I66</f>
        <v>0.033999999999999996</v>
      </c>
    </row>
    <row r="73" spans="1:22" ht="12.75">
      <c r="A73" s="144"/>
      <c r="B73" s="144"/>
      <c r="C73" s="144"/>
      <c r="D73" s="144"/>
      <c r="E73" s="144"/>
      <c r="F73" s="144"/>
      <c r="G73" s="144"/>
      <c r="H73" s="110"/>
      <c r="I73" s="110"/>
      <c r="J73" s="51">
        <v>38322</v>
      </c>
      <c r="K73" s="61">
        <f>'Interés promedio'!M67</f>
        <v>0.254</v>
      </c>
      <c r="L73" s="61">
        <f>'Interés promedio'!N67</f>
        <v>0.1492</v>
      </c>
      <c r="M73" s="61">
        <f>'Interés promedio'!O67</f>
        <v>0.0634</v>
      </c>
      <c r="N73" s="51"/>
      <c r="O73" s="62">
        <f>'Interés promedio'!B67</f>
        <v>0.047999999999999994</v>
      </c>
      <c r="P73" s="62"/>
      <c r="Q73" s="62">
        <f>'Interés promedio'!C67</f>
        <v>0.0578</v>
      </c>
      <c r="R73" s="62">
        <f>'Interés promedio'!D67</f>
        <v>0.0474</v>
      </c>
      <c r="S73" s="62">
        <f>'Interés promedio'!E67</f>
        <v>0.0342</v>
      </c>
      <c r="T73" s="106"/>
      <c r="U73" s="62">
        <f>'Interés promedio'!H67</f>
        <v>0.1072</v>
      </c>
      <c r="V73" s="62">
        <f>'Interés promedio'!I67</f>
        <v>0.0362</v>
      </c>
    </row>
    <row r="74" spans="10:22" ht="12.75">
      <c r="J74" s="51">
        <f>+'Interés promedio'!A68</f>
        <v>38353</v>
      </c>
      <c r="K74" s="61">
        <f>'Interés promedio'!M68</f>
        <v>0.2572</v>
      </c>
      <c r="L74" s="61">
        <f>'Interés promedio'!N68</f>
        <v>0.1552</v>
      </c>
      <c r="M74" s="61">
        <f>'Interés promedio'!O68</f>
        <v>0.065</v>
      </c>
      <c r="N74" s="51"/>
      <c r="O74" s="62">
        <f>'Interés promedio'!B68</f>
        <v>0.0553</v>
      </c>
      <c r="P74" s="62"/>
      <c r="Q74" s="62">
        <f>'Interés promedio'!C68</f>
        <v>0.059</v>
      </c>
      <c r="R74" s="62">
        <f>'Interés promedio'!D68</f>
        <v>0.049</v>
      </c>
      <c r="S74" s="62">
        <f>'Interés promedio'!E68</f>
        <v>0.0342</v>
      </c>
      <c r="T74" s="106"/>
      <c r="U74" s="62">
        <f>'Interés promedio'!H68</f>
        <v>0.1132</v>
      </c>
      <c r="V74" s="62">
        <f>'Interés promedio'!I68</f>
        <v>0.038</v>
      </c>
    </row>
    <row r="75" spans="10:22" ht="12.75">
      <c r="J75" s="51">
        <f>+'Interés promedio'!A69</f>
        <v>38384</v>
      </c>
      <c r="K75" s="61">
        <f>'Interés promedio'!M69</f>
        <v>0.2686</v>
      </c>
      <c r="L75" s="61">
        <f>'Interés promedio'!N69</f>
        <v>0.165</v>
      </c>
      <c r="M75" s="61">
        <f>'Interés promedio'!O69</f>
        <v>0.0734</v>
      </c>
      <c r="N75" s="51"/>
      <c r="O75" s="62">
        <f>'Interés promedio'!B69</f>
        <v>0.0574</v>
      </c>
      <c r="P75" s="62"/>
      <c r="Q75" s="62">
        <f>'Interés promedio'!C69</f>
        <v>0.0594</v>
      </c>
      <c r="R75" s="62">
        <f>'Interés promedio'!D69</f>
        <v>0.0498</v>
      </c>
      <c r="S75" s="62">
        <f>'Interés promedio'!E69</f>
        <v>0.0368</v>
      </c>
      <c r="T75" s="106"/>
      <c r="U75" s="62">
        <f>'Interés promedio'!H69</f>
        <v>0.1162</v>
      </c>
      <c r="V75" s="62">
        <f>'Interés promedio'!I69</f>
        <v>0.0398</v>
      </c>
    </row>
    <row r="76" spans="10:22" ht="12.75">
      <c r="J76" s="51">
        <f>+'Interés promedio'!A70</f>
        <v>38412</v>
      </c>
      <c r="K76" s="61">
        <f>'Interés promedio'!M70</f>
        <v>0.2748</v>
      </c>
      <c r="L76" s="61">
        <f>'Interés promedio'!N70</f>
        <v>0.1658</v>
      </c>
      <c r="M76" s="61">
        <f>'Interés promedio'!O70</f>
        <v>0.0774</v>
      </c>
      <c r="N76" s="51"/>
      <c r="O76" s="62">
        <f>'Interés promedio'!B70</f>
        <v>0.0602</v>
      </c>
      <c r="P76" s="62"/>
      <c r="Q76" s="62">
        <f>'Interés promedio'!C70</f>
        <v>0.0624</v>
      </c>
      <c r="R76" s="62">
        <f>'Interés promedio'!D70</f>
        <v>0.0556</v>
      </c>
      <c r="S76" s="62">
        <f>'Interés promedio'!E70</f>
        <v>0.0408</v>
      </c>
      <c r="T76" s="106"/>
      <c r="U76" s="62">
        <f>'Interés promedio'!H70</f>
        <v>0.1182</v>
      </c>
      <c r="V76" s="62">
        <f>'Interés promedio'!I70</f>
        <v>0.0406</v>
      </c>
    </row>
    <row r="77" spans="10:22" ht="12.75">
      <c r="J77" s="51">
        <f>+'Interés promedio'!A71</f>
        <v>38443</v>
      </c>
      <c r="K77" s="61">
        <f>'Interés promedio'!M71</f>
        <v>0.2794</v>
      </c>
      <c r="L77" s="61">
        <f>'Interés promedio'!N71</f>
        <v>0.1698</v>
      </c>
      <c r="M77" s="61">
        <f>'Interés promedio'!O71</f>
        <v>0.0782</v>
      </c>
      <c r="N77" s="51"/>
      <c r="O77" s="62">
        <f>'Interés promedio'!B71</f>
        <v>0.0552</v>
      </c>
      <c r="P77" s="62"/>
      <c r="Q77" s="62">
        <f>'Interés promedio'!C71</f>
        <v>0.0624</v>
      </c>
      <c r="R77" s="62">
        <f>'Interés promedio'!D71</f>
        <v>0.0524</v>
      </c>
      <c r="S77" s="62">
        <f>'Interés promedio'!E71</f>
        <v>0.04</v>
      </c>
      <c r="T77" s="106"/>
      <c r="U77" s="62">
        <f>'Interés promedio'!H71</f>
        <v>0.1236</v>
      </c>
      <c r="V77" s="62">
        <f>'Interés promedio'!I71</f>
        <v>0.0434</v>
      </c>
    </row>
    <row r="78" spans="10:22" ht="12.75">
      <c r="J78" s="51">
        <f>+'Interés promedio'!A72</f>
        <v>38473</v>
      </c>
      <c r="K78" s="61">
        <f>'Interés promedio'!M72</f>
        <v>0.2796</v>
      </c>
      <c r="L78" s="61">
        <f>'Interés promedio'!N72</f>
        <v>0.1786</v>
      </c>
      <c r="M78" s="61">
        <f>'Interés promedio'!O72</f>
        <v>0.0816</v>
      </c>
      <c r="N78" s="51"/>
      <c r="O78" s="62">
        <f>'Interés promedio'!B72</f>
        <v>0.056</v>
      </c>
      <c r="P78" s="62"/>
      <c r="Q78" s="62">
        <f>'Interés promedio'!C72</f>
        <v>0.0638</v>
      </c>
      <c r="R78" s="62">
        <f>'Interés promedio'!D72</f>
        <v>0.056</v>
      </c>
      <c r="S78" s="62">
        <f>'Interés promedio'!E72</f>
        <v>0.0416</v>
      </c>
      <c r="T78" s="106"/>
      <c r="U78" s="62">
        <f>'Interés promedio'!H72</f>
        <v>0.1272</v>
      </c>
      <c r="V78" s="62">
        <f>'Interés promedio'!I72</f>
        <v>0.0496</v>
      </c>
    </row>
    <row r="79" spans="10:22" ht="12.75">
      <c r="J79" s="51">
        <f>+'Interés promedio'!A73</f>
        <v>38504</v>
      </c>
      <c r="K79" s="61">
        <f>'Interés promedio'!M73</f>
        <v>0.2808</v>
      </c>
      <c r="L79" s="61">
        <f>'Interés promedio'!N73</f>
        <v>0.1802</v>
      </c>
      <c r="M79" s="61">
        <f>'Interés promedio'!O73</f>
        <v>0.0862</v>
      </c>
      <c r="N79" s="51"/>
      <c r="O79" s="62">
        <f>'Interés promedio'!B73</f>
        <v>0.0546</v>
      </c>
      <c r="P79" s="62"/>
      <c r="Q79" s="62">
        <f>'Interés promedio'!C73</f>
        <v>0.0634</v>
      </c>
      <c r="R79" s="62">
        <f>'Interés promedio'!D73</f>
        <v>0.0512</v>
      </c>
      <c r="S79" s="62">
        <f>'Interés promedio'!E73</f>
        <v>0.0434</v>
      </c>
      <c r="T79" s="106"/>
      <c r="U79" s="62">
        <f>'Interés promedio'!H73</f>
        <v>0.1312</v>
      </c>
      <c r="V79" s="62">
        <f>'Interés promedio'!I73</f>
        <v>0.051</v>
      </c>
    </row>
    <row r="80" spans="6:22" ht="12.75">
      <c r="F80" s="97" t="s">
        <v>50</v>
      </c>
      <c r="J80" s="51">
        <f>+'Interés promedio'!A74</f>
        <v>38534</v>
      </c>
      <c r="K80" s="61">
        <f>'Interés promedio'!M74</f>
        <v>0.2812</v>
      </c>
      <c r="L80" s="61">
        <f>'Interés promedio'!N74</f>
        <v>0.1808</v>
      </c>
      <c r="M80" s="61">
        <f>'Interés promedio'!O74</f>
        <v>0.0866</v>
      </c>
      <c r="N80" s="51"/>
      <c r="O80" s="62">
        <f>'Interés promedio'!B74</f>
        <v>0.0536</v>
      </c>
      <c r="P80" s="62"/>
      <c r="Q80" s="62">
        <f>'Interés promedio'!C74</f>
        <v>0.0632</v>
      </c>
      <c r="R80" s="62">
        <f>'Interés promedio'!D74</f>
        <v>0.0446</v>
      </c>
      <c r="S80" s="62">
        <f>'Interés promedio'!E74</f>
        <v>0.048</v>
      </c>
      <c r="T80" s="106"/>
      <c r="U80" s="62">
        <f>'Interés promedio'!H74</f>
        <v>0.1344</v>
      </c>
      <c r="V80" s="62">
        <f>'Interés promedio'!I74</f>
        <v>0.0524</v>
      </c>
    </row>
    <row r="81" spans="10:22" ht="12.75">
      <c r="J81" s="51">
        <f>+'Interés promedio'!A75</f>
        <v>38565</v>
      </c>
      <c r="K81" s="61">
        <f>'Interés promedio'!M75</f>
        <v>0.2814</v>
      </c>
      <c r="L81" s="61">
        <f>'Interés promedio'!N75</f>
        <v>0.1808</v>
      </c>
      <c r="M81" s="61">
        <f>'Interés promedio'!O75</f>
        <v>0.0884</v>
      </c>
      <c r="N81" s="51"/>
      <c r="O81" s="62">
        <f>'Interés promedio'!B75</f>
        <v>0.055</v>
      </c>
      <c r="P81" s="62"/>
      <c r="Q81" s="62">
        <f>'Interés promedio'!C75</f>
        <v>0.0646</v>
      </c>
      <c r="R81" s="62">
        <f>'Interés promedio'!D75</f>
        <v>0.0456</v>
      </c>
      <c r="S81" s="62">
        <f>'Interés promedio'!E75</f>
        <v>0.0486</v>
      </c>
      <c r="T81" s="106"/>
      <c r="U81" s="62">
        <f>'Interés promedio'!H75</f>
        <v>0.1384</v>
      </c>
      <c r="V81" s="62">
        <f>'Interés promedio'!I75</f>
        <v>0.0526</v>
      </c>
    </row>
    <row r="82" spans="10:22" ht="12.75">
      <c r="J82" s="51">
        <f>+'Interés promedio'!A76</f>
        <v>38596</v>
      </c>
      <c r="K82" s="61">
        <f>'Interés promedio'!M76</f>
        <v>0.279</v>
      </c>
      <c r="L82" s="61">
        <f>'Interés promedio'!N76</f>
        <v>0.1798</v>
      </c>
      <c r="M82" s="61">
        <f>'Interés promedio'!O76</f>
        <v>0.0882</v>
      </c>
      <c r="N82" s="51"/>
      <c r="O82" s="62">
        <f>'Interés promedio'!B76</f>
        <v>0.0524</v>
      </c>
      <c r="P82" s="62"/>
      <c r="Q82" s="62">
        <f>'Interés promedio'!C76</f>
        <v>0.0624</v>
      </c>
      <c r="R82" s="62">
        <f>'Interés promedio'!D76</f>
        <v>0.0426</v>
      </c>
      <c r="S82" s="62">
        <f>'Interés promedio'!E76</f>
        <v>0.0472</v>
      </c>
      <c r="T82" s="106"/>
      <c r="U82" s="62">
        <f>'Interés promedio'!H76</f>
        <v>0.1358</v>
      </c>
      <c r="V82" s="62">
        <f>'Interés promedio'!I76</f>
        <v>0.0524</v>
      </c>
    </row>
    <row r="83" spans="10:22" ht="12.75">
      <c r="J83" s="51">
        <f>+'Interés promedio'!A77</f>
        <v>38626</v>
      </c>
      <c r="K83" s="61">
        <f>'Interés promedio'!M77</f>
        <v>0.279</v>
      </c>
      <c r="L83" s="61">
        <f>'Interés promedio'!N77</f>
        <v>0.1822</v>
      </c>
      <c r="M83" s="61">
        <f>'Interés promedio'!O77</f>
        <v>0.0904</v>
      </c>
      <c r="N83" s="51"/>
      <c r="O83" s="62">
        <f>'Interés promedio'!B77</f>
        <v>0.053</v>
      </c>
      <c r="P83" s="62"/>
      <c r="Q83" s="62">
        <f>'Interés promedio'!C77</f>
        <v>0.0664</v>
      </c>
      <c r="R83" s="62">
        <f>'Interés promedio'!D77</f>
        <v>0.0434</v>
      </c>
      <c r="S83" s="62">
        <f>'Interés promedio'!E77</f>
        <v>0.0516</v>
      </c>
      <c r="T83" s="106"/>
      <c r="U83" s="62">
        <f>'Interés promedio'!H77</f>
        <v>0.1398</v>
      </c>
      <c r="V83" s="62">
        <f>'Interés promedio'!I77</f>
        <v>0.057</v>
      </c>
    </row>
    <row r="84" spans="10:22" ht="12.75">
      <c r="J84" s="51">
        <f>+'Interés promedio'!A78</f>
        <v>38657</v>
      </c>
      <c r="K84" s="61">
        <f>'Interés promedio'!M78</f>
        <v>0.2852</v>
      </c>
      <c r="L84" s="61">
        <f>'Interés promedio'!N78</f>
        <v>0.1864</v>
      </c>
      <c r="M84" s="61">
        <f>'Interés promedio'!O78</f>
        <v>0.0932</v>
      </c>
      <c r="N84" s="51"/>
      <c r="O84" s="62">
        <f>'Interés promedio'!B78</f>
        <v>0.0536</v>
      </c>
      <c r="P84" s="62"/>
      <c r="Q84" s="62">
        <f>'Interés promedio'!C78</f>
        <v>0.0686</v>
      </c>
      <c r="R84" s="62">
        <f>'Interés promedio'!D78</f>
        <v>0.0504</v>
      </c>
      <c r="S84" s="62">
        <f>'Interés promedio'!E78</f>
        <v>0.0538</v>
      </c>
      <c r="T84" s="106"/>
      <c r="U84" s="62">
        <f>'Interés promedio'!H78</f>
        <v>0.1452</v>
      </c>
      <c r="V84" s="62">
        <f>'Interés promedio'!I78</f>
        <v>0.0626</v>
      </c>
    </row>
    <row r="85" spans="10:22" ht="12.75">
      <c r="J85" s="51">
        <f>+'Interés promedio'!A79</f>
        <v>38687</v>
      </c>
      <c r="K85" s="61">
        <f>'Interés promedio'!M79</f>
        <v>0.289</v>
      </c>
      <c r="L85" s="61">
        <f>'Interés promedio'!N79</f>
        <v>0.1896</v>
      </c>
      <c r="M85" s="61">
        <f>'Interés promedio'!O79</f>
        <v>0.0958</v>
      </c>
      <c r="N85" s="51"/>
      <c r="O85" s="62">
        <v>0.0656</v>
      </c>
      <c r="P85" s="62"/>
      <c r="Q85" s="62">
        <v>0.0704</v>
      </c>
      <c r="R85" s="62">
        <v>0.0562</v>
      </c>
      <c r="S85" s="62">
        <v>0.055</v>
      </c>
      <c r="T85" s="106"/>
      <c r="U85" s="62">
        <v>0.1518</v>
      </c>
      <c r="V85" s="62">
        <v>0.0698</v>
      </c>
    </row>
    <row r="86" spans="10:22" ht="12.75">
      <c r="J86" s="51">
        <f>+'Interés promedio'!A80</f>
        <v>38718</v>
      </c>
      <c r="K86" s="61">
        <f>'Interés promedio'!M80</f>
        <v>0.2966</v>
      </c>
      <c r="L86" s="61">
        <f>'Interés promedio'!N80</f>
        <v>0.193</v>
      </c>
      <c r="M86" s="61">
        <f>'Interés promedio'!O80</f>
        <v>0.0974</v>
      </c>
      <c r="O86" s="62">
        <v>0.0706</v>
      </c>
      <c r="P86" s="62"/>
      <c r="Q86" s="62">
        <v>0.0798</v>
      </c>
      <c r="R86" s="62">
        <v>0.0602</v>
      </c>
      <c r="S86" s="62">
        <v>0.0554</v>
      </c>
      <c r="T86" s="106"/>
      <c r="U86" s="62">
        <v>0.155</v>
      </c>
      <c r="V86" s="62">
        <v>0.073</v>
      </c>
    </row>
    <row r="87" spans="10:22" ht="12.75">
      <c r="J87" s="51">
        <f>+'Interés promedio'!A81</f>
        <v>38749</v>
      </c>
      <c r="K87" s="61">
        <f>'Interés promedio'!M81</f>
        <v>0.298</v>
      </c>
      <c r="L87" s="61">
        <f>'Interés promedio'!N81</f>
        <v>0.196</v>
      </c>
      <c r="M87" s="61">
        <f>'Interés promedio'!O81</f>
        <v>0.098</v>
      </c>
      <c r="U87" s="63">
        <v>0.1606</v>
      </c>
      <c r="V87" s="63">
        <v>0.0744</v>
      </c>
    </row>
    <row r="88" spans="1:55" s="30" customFormat="1" ht="12.75">
      <c r="A88"/>
      <c r="B88" s="50"/>
      <c r="C88" s="50"/>
      <c r="D88" s="50"/>
      <c r="E88" s="96"/>
      <c r="F88" s="96"/>
      <c r="G88" s="96"/>
      <c r="H88" s="50"/>
      <c r="I88" s="50"/>
      <c r="J88" s="51">
        <f>+'Interés promedio'!A82</f>
        <v>38777</v>
      </c>
      <c r="K88" s="61">
        <f>'Interés promedio'!M82</f>
        <v>0.297</v>
      </c>
      <c r="L88" s="61">
        <f>'Interés promedio'!N82</f>
        <v>0.1936</v>
      </c>
      <c r="M88" s="61">
        <f>'Interés promedio'!O82</f>
        <v>0.096</v>
      </c>
      <c r="N88" s="50"/>
      <c r="O88" s="50"/>
      <c r="P88" s="50"/>
      <c r="Q88" s="50"/>
      <c r="R88" s="50"/>
      <c r="S88" s="50"/>
      <c r="T88" s="50"/>
      <c r="U88" s="63">
        <v>0.1592</v>
      </c>
      <c r="V88" s="63">
        <v>0.0719</v>
      </c>
      <c r="W88" s="50"/>
      <c r="X88" s="50"/>
      <c r="Y88" s="50"/>
      <c r="Z88" s="50"/>
      <c r="AA88" s="50"/>
      <c r="AB88" s="50"/>
      <c r="AC88" s="50"/>
      <c r="AD88" s="50"/>
      <c r="AE88" s="50"/>
      <c r="AF88" s="104"/>
      <c r="AG88" s="105"/>
      <c r="AH88" s="105"/>
      <c r="AI88" s="105"/>
      <c r="AJ88" s="24"/>
      <c r="AK88" s="24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9"/>
      <c r="AX88" s="29"/>
      <c r="AY88" s="29"/>
      <c r="AZ88" s="29"/>
      <c r="BA88" s="29"/>
      <c r="BB88" s="29"/>
      <c r="BC88" s="29"/>
    </row>
    <row r="89" spans="10:22" ht="12.75">
      <c r="J89" s="51">
        <f>+'Interés promedio'!A83</f>
        <v>38808</v>
      </c>
      <c r="K89" s="61">
        <f>'Interés promedio'!M83</f>
        <v>0.3</v>
      </c>
      <c r="L89" s="61">
        <f>'Interés promedio'!N83</f>
        <v>0.1906</v>
      </c>
      <c r="M89" s="61">
        <f>'Interés promedio'!O83</f>
        <v>0.0964</v>
      </c>
      <c r="U89" s="63">
        <v>0.1616</v>
      </c>
      <c r="V89" s="63">
        <v>0.0692</v>
      </c>
    </row>
    <row r="90" spans="10:22" ht="12.75">
      <c r="J90" s="51">
        <f>+'Interés promedio'!A84</f>
        <v>38838</v>
      </c>
      <c r="K90" s="61">
        <f>'Interés promedio'!M84</f>
        <v>0.3038</v>
      </c>
      <c r="L90" s="61" t="str">
        <f>'Interés promedio'!N84</f>
        <v>19.08%</v>
      </c>
      <c r="M90" s="61" t="str">
        <f>'Interés promedio'!O84</f>
        <v>9.82%</v>
      </c>
      <c r="U90" s="63"/>
      <c r="V90" s="63"/>
    </row>
    <row r="91" spans="10:13" ht="12.75">
      <c r="J91" s="51">
        <f>+'Interés promedio'!A85</f>
        <v>38869</v>
      </c>
      <c r="K91" s="61">
        <f>'Interés promedio'!M85</f>
        <v>0.3016</v>
      </c>
      <c r="L91" s="61">
        <f>'Interés promedio'!N85</f>
        <v>0.1906</v>
      </c>
      <c r="M91" s="61">
        <f>'Interés promedio'!O85</f>
        <v>0.0916</v>
      </c>
    </row>
    <row r="92" spans="10:25" ht="12.75">
      <c r="J92" s="51">
        <f>+'Interés promedio'!A86</f>
        <v>38899</v>
      </c>
      <c r="K92" s="61">
        <f>'Interés promedio'!M86</f>
        <v>0.3022</v>
      </c>
      <c r="L92" s="61">
        <f>'Interés promedio'!N86</f>
        <v>0.1882</v>
      </c>
      <c r="M92" s="61">
        <f>'Interés promedio'!O86</f>
        <v>0.0918</v>
      </c>
      <c r="W92" s="73"/>
      <c r="X92" s="73"/>
      <c r="Y92" s="73"/>
    </row>
    <row r="93" spans="10:25" ht="12.75">
      <c r="J93" s="51">
        <f>+'Interés promedio'!A87</f>
        <v>38930</v>
      </c>
      <c r="K93" s="61">
        <f>'Interés promedio'!M87</f>
        <v>0.301</v>
      </c>
      <c r="L93" s="61">
        <f>'Interés promedio'!N87</f>
        <v>0.1842</v>
      </c>
      <c r="M93" s="61">
        <f>'Interés promedio'!O87</f>
        <v>0.0908</v>
      </c>
      <c r="W93" s="73"/>
      <c r="X93" s="73"/>
      <c r="Y93" s="73"/>
    </row>
    <row r="94" spans="10:25" ht="12.75">
      <c r="J94" s="51">
        <f>+'Interés promedio'!A88</f>
        <v>38961</v>
      </c>
      <c r="K94" s="61">
        <f>'Interés promedio'!M88</f>
        <v>0.3022</v>
      </c>
      <c r="L94" s="61">
        <f>'Interés promedio'!N88</f>
        <v>0.1864</v>
      </c>
      <c r="M94" s="61">
        <f>'Interés promedio'!O88</f>
        <v>0.0848</v>
      </c>
      <c r="W94" s="73"/>
      <c r="X94" s="73"/>
      <c r="Y94" s="73"/>
    </row>
    <row r="95" spans="10:25" ht="12.75">
      <c r="J95" s="51">
        <f>+'Interés promedio'!A89</f>
        <v>38991</v>
      </c>
      <c r="K95" s="61">
        <f>'Interés promedio'!M89</f>
        <v>0.3046</v>
      </c>
      <c r="L95" s="61">
        <f>'Interés promedio'!N89</f>
        <v>0.186</v>
      </c>
      <c r="M95" s="61">
        <f>'Interés promedio'!O89</f>
        <v>0.0808</v>
      </c>
      <c r="W95" s="73"/>
      <c r="X95" s="73"/>
      <c r="Y95" s="73"/>
    </row>
    <row r="96" spans="10:25" ht="12.75">
      <c r="J96" s="51">
        <f>+'Interés promedio'!A90</f>
        <v>39022</v>
      </c>
      <c r="K96" s="61">
        <f>'Interés promedio'!M90</f>
        <v>0.3072</v>
      </c>
      <c r="L96" s="61">
        <f>'Interés promedio'!N90</f>
        <v>0.1886</v>
      </c>
      <c r="M96" s="61">
        <f>'Interés promedio'!O90</f>
        <v>0.0826</v>
      </c>
      <c r="W96" s="73"/>
      <c r="X96" s="73"/>
      <c r="Y96" s="73"/>
    </row>
    <row r="97" spans="10:25" ht="12.75">
      <c r="J97" s="51">
        <f>+'Interés promedio'!A91</f>
        <v>39052</v>
      </c>
      <c r="K97" s="61">
        <f>'Interés promedio'!M91</f>
        <v>0.3094</v>
      </c>
      <c r="L97" s="61">
        <f>'Interés promedio'!N91</f>
        <v>0.1866</v>
      </c>
      <c r="M97" s="61">
        <f>'Interés promedio'!O91</f>
        <v>0.0806</v>
      </c>
      <c r="W97" s="73"/>
      <c r="X97" s="73"/>
      <c r="Y97" s="73"/>
    </row>
    <row r="98" spans="1:25" ht="12.75">
      <c r="A98" s="33"/>
      <c r="J98" s="51">
        <f>+'Interés promedio'!A92</f>
        <v>39083</v>
      </c>
      <c r="K98" s="61">
        <f>'Interés promedio'!M92</f>
        <v>0.3178</v>
      </c>
      <c r="L98" s="61">
        <f>'Interés promedio'!N92</f>
        <v>0.1884</v>
      </c>
      <c r="M98" s="61">
        <f>'Interés promedio'!O92</f>
        <v>0.077</v>
      </c>
      <c r="W98" s="73"/>
      <c r="X98" s="73"/>
      <c r="Y98" s="73"/>
    </row>
    <row r="99" spans="10:25" ht="12.75">
      <c r="J99" s="51">
        <f>+'Interés promedio'!A93</f>
        <v>39114</v>
      </c>
      <c r="K99" s="61">
        <f>'Interés promedio'!M93</f>
        <v>0.3212</v>
      </c>
      <c r="L99" s="61">
        <f>'Interés promedio'!N93</f>
        <v>0.193</v>
      </c>
      <c r="M99" s="61">
        <f>'Interés promedio'!O93</f>
        <v>0.0746</v>
      </c>
      <c r="W99" s="73"/>
      <c r="X99" s="73"/>
      <c r="Y99" s="73"/>
    </row>
    <row r="100" spans="10:25" ht="12.75">
      <c r="J100" s="51">
        <f>+'Interés promedio'!A94</f>
        <v>39142</v>
      </c>
      <c r="K100" s="61">
        <f>'Interés promedio'!M94</f>
        <v>0.3166</v>
      </c>
      <c r="L100" s="61">
        <f>'Interés promedio'!N94</f>
        <v>0.1792</v>
      </c>
      <c r="M100" s="61">
        <f>'Interés promedio'!O94</f>
        <v>0.074</v>
      </c>
      <c r="W100" s="73"/>
      <c r="X100" s="73"/>
      <c r="Y100" s="73"/>
    </row>
    <row r="101" spans="10:25" ht="12.75">
      <c r="J101" s="51">
        <f>+'Interés promedio'!A95</f>
        <v>39173</v>
      </c>
      <c r="K101" s="61">
        <f>'Interés promedio'!M95</f>
        <v>0.3202</v>
      </c>
      <c r="L101" s="61">
        <f>'Interés promedio'!N95</f>
        <v>0.1808</v>
      </c>
      <c r="M101" s="61">
        <f>'Interés promedio'!O95</f>
        <v>0.0714</v>
      </c>
      <c r="W101" s="73"/>
      <c r="X101" s="73"/>
      <c r="Y101" s="73"/>
    </row>
    <row r="102" spans="10:25" ht="12.75">
      <c r="J102" s="51">
        <f>+'Interés promedio'!A96</f>
        <v>39203</v>
      </c>
      <c r="K102" s="61">
        <f>'Interés promedio'!M96</f>
        <v>0.3246</v>
      </c>
      <c r="L102" s="61">
        <f>'Interés promedio'!N96</f>
        <v>0.1858</v>
      </c>
      <c r="M102" s="61">
        <f>'Interés promedio'!O96</f>
        <v>0.0758</v>
      </c>
      <c r="W102" s="73"/>
      <c r="X102" s="73"/>
      <c r="Y102" s="73"/>
    </row>
    <row r="103" spans="10:25" ht="12.75">
      <c r="J103" s="51">
        <f>+'Interés promedio'!A97</f>
        <v>39234</v>
      </c>
      <c r="K103" s="61">
        <f>'Interés promedio'!M97</f>
        <v>0.3226</v>
      </c>
      <c r="L103" s="61">
        <f>'Interés promedio'!N97</f>
        <v>0.184</v>
      </c>
      <c r="M103" s="61">
        <f>'Interés promedio'!O97</f>
        <v>0.0762</v>
      </c>
      <c r="W103" s="73"/>
      <c r="X103" s="73"/>
      <c r="Y103" s="73"/>
    </row>
    <row r="104" spans="10:25" ht="12.75">
      <c r="J104" s="51">
        <f>+'Interés promedio'!A98</f>
        <v>39264</v>
      </c>
      <c r="K104" s="61">
        <f>'Interés promedio'!M98</f>
        <v>0.3266</v>
      </c>
      <c r="L104" s="61">
        <f>'Interés promedio'!N98</f>
        <v>0.1902</v>
      </c>
      <c r="M104" s="61">
        <f>'Interés promedio'!O98</f>
        <v>0.0764</v>
      </c>
      <c r="W104" s="73"/>
      <c r="X104" s="73"/>
      <c r="Y104" s="73"/>
    </row>
    <row r="105" spans="10:13" ht="12.75">
      <c r="J105" s="51">
        <f>+'Interés promedio'!A99</f>
        <v>39295</v>
      </c>
      <c r="K105" s="61">
        <f>'Interés promedio'!M99</f>
        <v>0.322</v>
      </c>
      <c r="L105" s="61">
        <f>'Interés promedio'!N99</f>
        <v>0.1894</v>
      </c>
      <c r="M105" s="61">
        <f>'Interés promedio'!O99</f>
        <v>0.0796</v>
      </c>
    </row>
    <row r="106" spans="10:13" ht="12.75">
      <c r="J106" s="51">
        <f>+'Interés promedio'!A100</f>
        <v>39326</v>
      </c>
      <c r="K106" s="61">
        <f>'Interés promedio'!M100</f>
        <v>0.3278</v>
      </c>
      <c r="L106" s="61">
        <f>'Interés promedio'!N100</f>
        <v>0.1894</v>
      </c>
      <c r="M106" s="61">
        <f>'Interés promedio'!O100</f>
        <v>0.0848</v>
      </c>
    </row>
    <row r="107" spans="10:13" ht="12.75">
      <c r="J107" s="51">
        <f>+'Interés promedio'!A101</f>
        <v>39356</v>
      </c>
      <c r="K107" s="61">
        <f>'Interés promedio'!M101</f>
        <v>0.3304</v>
      </c>
      <c r="L107" s="61">
        <f>'Interés promedio'!N101</f>
        <v>0.1912</v>
      </c>
      <c r="M107" s="61">
        <f>'Interés promedio'!O101</f>
        <v>0.085</v>
      </c>
    </row>
    <row r="108" spans="10:13" ht="12.75">
      <c r="J108" s="51">
        <f>+'Interés promedio'!A102</f>
        <v>39387</v>
      </c>
      <c r="K108" s="61">
        <f>'Interés promedio'!M102</f>
        <v>0.3296</v>
      </c>
      <c r="L108" s="61">
        <f>'Interés promedio'!N102</f>
        <v>0.1922</v>
      </c>
      <c r="M108" s="61">
        <f>'Interés promedio'!O102</f>
        <v>0.0834</v>
      </c>
    </row>
    <row r="109" spans="10:13" ht="12.75">
      <c r="J109" s="51">
        <f>+'Interés promedio'!A103</f>
        <v>39417</v>
      </c>
      <c r="K109" s="61">
        <f>'Interés promedio'!M103</f>
        <v>0.3382</v>
      </c>
      <c r="L109" s="61">
        <f>'Interés promedio'!N103</f>
        <v>0.1948</v>
      </c>
      <c r="M109" s="61">
        <f>'Interés promedio'!O103</f>
        <v>0.0878</v>
      </c>
    </row>
    <row r="110" spans="1:13" ht="18">
      <c r="A110" s="142"/>
      <c r="B110" s="142"/>
      <c r="C110" s="142"/>
      <c r="D110" s="142"/>
      <c r="E110" s="142"/>
      <c r="F110" s="142"/>
      <c r="G110" s="142"/>
      <c r="H110" s="109"/>
      <c r="I110" s="109"/>
      <c r="J110" s="51">
        <f>+'Interés promedio'!A104</f>
        <v>39448</v>
      </c>
      <c r="K110" s="61">
        <f>'Interés promedio'!M104</f>
        <v>0.337</v>
      </c>
      <c r="L110" s="61">
        <f>'Interés promedio'!N104</f>
        <v>0.1968</v>
      </c>
      <c r="M110" s="61">
        <f>'Interés promedio'!O104</f>
        <v>0.0908</v>
      </c>
    </row>
    <row r="111" spans="1:13" ht="18">
      <c r="A111" s="145"/>
      <c r="B111" s="145"/>
      <c r="C111" s="145"/>
      <c r="D111" s="145"/>
      <c r="E111" s="145"/>
      <c r="F111" s="145"/>
      <c r="G111" s="145"/>
      <c r="H111" s="109"/>
      <c r="I111" s="109"/>
      <c r="J111" s="51">
        <f>+'Interés promedio'!A105</f>
        <v>39479</v>
      </c>
      <c r="K111" s="61">
        <f>'Interés promedio'!M105</f>
        <v>0.343</v>
      </c>
      <c r="L111" s="61">
        <f>'Interés promedio'!N105</f>
        <v>0.2028</v>
      </c>
      <c r="M111" s="61">
        <f>'Interés promedio'!O105</f>
        <v>0.0854</v>
      </c>
    </row>
    <row r="112" spans="1:13" ht="12.75">
      <c r="A112" s="144"/>
      <c r="B112" s="144"/>
      <c r="C112" s="144"/>
      <c r="D112" s="144"/>
      <c r="E112" s="144"/>
      <c r="F112" s="144"/>
      <c r="G112" s="144"/>
      <c r="H112" s="110"/>
      <c r="I112" s="110"/>
      <c r="J112" s="51">
        <f>+'Interés promedio'!A106</f>
        <v>39508</v>
      </c>
      <c r="K112" s="61">
        <f>'Interés promedio'!M106</f>
        <v>0.3502</v>
      </c>
      <c r="L112" s="61">
        <f>'Interés promedio'!N106</f>
        <v>0.207</v>
      </c>
      <c r="M112" s="61">
        <f>'Interés promedio'!O106</f>
        <v>0.0886</v>
      </c>
    </row>
    <row r="113" spans="10:13" ht="12.75">
      <c r="J113" s="51">
        <f>+'Interés promedio'!A107</f>
        <v>39539</v>
      </c>
      <c r="K113" s="61">
        <f>'Interés promedio'!M107</f>
        <v>0.349</v>
      </c>
      <c r="L113" s="61">
        <f>'Interés promedio'!N107</f>
        <v>0.2048</v>
      </c>
      <c r="M113" s="61">
        <f>'Interés promedio'!O107</f>
        <v>0.0896</v>
      </c>
    </row>
    <row r="114" spans="10:13" ht="12.75">
      <c r="J114" s="51">
        <f>+'Interés promedio'!A108</f>
        <v>39569</v>
      </c>
      <c r="K114" s="61">
        <f>'Interés promedio'!M108</f>
        <v>0.3444</v>
      </c>
      <c r="L114" s="61">
        <f>'Interés promedio'!N108</f>
        <v>0.2022</v>
      </c>
      <c r="M114" s="61">
        <f>'Interés promedio'!O108</f>
        <v>0.0904</v>
      </c>
    </row>
    <row r="115" spans="10:13" ht="12.75">
      <c r="J115" s="51">
        <f>+'Interés promedio'!A109</f>
        <v>39600</v>
      </c>
      <c r="K115" s="61">
        <f>'Interés promedio'!M109</f>
        <v>0.3504</v>
      </c>
      <c r="L115" s="61">
        <f>'Interés promedio'!N109</f>
        <v>0.206</v>
      </c>
      <c r="M115" s="61">
        <f>'Interés promedio'!O109</f>
        <v>0.0946</v>
      </c>
    </row>
    <row r="116" spans="10:13" ht="12.75">
      <c r="J116" s="51">
        <f>+'Interés promedio'!A110</f>
        <v>39630</v>
      </c>
      <c r="K116" s="61">
        <f>'Interés promedio'!M110</f>
        <v>0.363</v>
      </c>
      <c r="L116" s="61">
        <f>'Interés promedio'!N110</f>
        <v>0.2102</v>
      </c>
      <c r="M116" s="61">
        <f>'Interés promedio'!O110</f>
        <v>0.1032</v>
      </c>
    </row>
    <row r="117" spans="10:13" ht="12.75">
      <c r="J117" s="51">
        <f>+'Interés promedio'!A111</f>
        <v>39661</v>
      </c>
      <c r="K117" s="61">
        <f>'Interés promedio'!M111</f>
        <v>0.3632</v>
      </c>
      <c r="L117" s="61">
        <f>'Interés promedio'!N111</f>
        <v>0.211</v>
      </c>
      <c r="M117" s="61">
        <f>'Interés promedio'!O111</f>
        <v>0.1034</v>
      </c>
    </row>
    <row r="118" spans="10:14" ht="12.75">
      <c r="J118" s="51">
        <f>+'Interés promedio'!A112</f>
        <v>39692</v>
      </c>
      <c r="K118" s="61">
        <f>'Interés promedio'!M112</f>
        <v>0.3774</v>
      </c>
      <c r="L118" s="61">
        <f>'Interés promedio'!N112</f>
        <v>0.2216</v>
      </c>
      <c r="M118" s="61">
        <f>'Interés promedio'!O112</f>
        <v>0.1118</v>
      </c>
      <c r="N118" s="74"/>
    </row>
    <row r="119" spans="10:13" ht="12.75">
      <c r="J119" s="51">
        <f>+'Interés promedio'!A113</f>
        <v>39722</v>
      </c>
      <c r="K119" s="61">
        <f>'Interés promedio'!M113</f>
        <v>0.3894</v>
      </c>
      <c r="L119" s="61">
        <f>'Interés promedio'!N113</f>
        <v>0.2248</v>
      </c>
      <c r="M119" s="61">
        <f>'Interés promedio'!O113</f>
        <v>0.1226</v>
      </c>
    </row>
    <row r="120" spans="10:13" ht="12.75">
      <c r="J120" s="51">
        <f>+'Interés promedio'!A114</f>
        <v>39753</v>
      </c>
      <c r="K120" s="61">
        <f>'Interés promedio'!M114</f>
        <v>0.3884</v>
      </c>
      <c r="L120" s="61">
        <f>'Interés promedio'!N114</f>
        <v>0.2388</v>
      </c>
      <c r="M120" s="61">
        <f>'Interés promedio'!O114</f>
        <v>0.1184</v>
      </c>
    </row>
    <row r="121" spans="1:55" s="44" customFormat="1" ht="12.75">
      <c r="A121" s="41"/>
      <c r="B121" s="69"/>
      <c r="C121" s="69"/>
      <c r="D121" s="69"/>
      <c r="E121" s="97"/>
      <c r="F121" s="97"/>
      <c r="G121" s="97"/>
      <c r="H121" s="69"/>
      <c r="I121" s="69"/>
      <c r="J121" s="51">
        <f>+'Interés promedio'!A115</f>
        <v>39783</v>
      </c>
      <c r="K121" s="61">
        <f>'Interés promedio'!M115</f>
        <v>0.3858</v>
      </c>
      <c r="L121" s="61">
        <f>'Interés promedio'!N115</f>
        <v>0.2378</v>
      </c>
      <c r="M121" s="61">
        <f>'Interés promedio'!O115</f>
        <v>0.116</v>
      </c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104"/>
      <c r="AG121" s="105"/>
      <c r="AH121" s="105"/>
      <c r="AI121" s="105"/>
      <c r="AJ121" s="43"/>
      <c r="AK121" s="43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</row>
    <row r="122" spans="1:55" s="44" customFormat="1" ht="12.75">
      <c r="A122" s="41"/>
      <c r="B122" s="69"/>
      <c r="C122" s="69"/>
      <c r="D122" s="69"/>
      <c r="E122" s="97"/>
      <c r="F122" s="97"/>
      <c r="G122" s="97"/>
      <c r="H122" s="69"/>
      <c r="I122" s="69"/>
      <c r="J122" s="51">
        <f>+'Interés promedio'!A116</f>
        <v>39814</v>
      </c>
      <c r="K122" s="61">
        <f>'Interés promedio'!M116</f>
        <v>0.3942</v>
      </c>
      <c r="L122" s="61">
        <f>'Interés promedio'!N116</f>
        <v>0.2402</v>
      </c>
      <c r="M122" s="61">
        <f>'Interés promedio'!O116</f>
        <v>0.1062</v>
      </c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104"/>
      <c r="AG122" s="105"/>
      <c r="AH122" s="105"/>
      <c r="AI122" s="105"/>
      <c r="AJ122" s="43"/>
      <c r="AK122" s="43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</row>
    <row r="123" spans="1:55" s="44" customFormat="1" ht="12.75">
      <c r="A123" s="41"/>
      <c r="B123" s="69"/>
      <c r="C123" s="69"/>
      <c r="D123" s="69"/>
      <c r="E123" s="97"/>
      <c r="F123" s="97"/>
      <c r="G123" s="97"/>
      <c r="H123" s="69"/>
      <c r="I123" s="69"/>
      <c r="J123" s="51">
        <f>+'Interés promedio'!A117</f>
        <v>39845</v>
      </c>
      <c r="K123" s="61">
        <f>'Interés promedio'!M117</f>
        <v>0.3938</v>
      </c>
      <c r="L123" s="61">
        <f>'Interés promedio'!N117</f>
        <v>0.2324</v>
      </c>
      <c r="M123" s="61">
        <f>'Interés promedio'!O117</f>
        <v>0.0906</v>
      </c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104"/>
      <c r="AG123" s="105"/>
      <c r="AH123" s="105"/>
      <c r="AI123" s="105"/>
      <c r="AJ123" s="43"/>
      <c r="AK123" s="43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</row>
    <row r="124" spans="1:55" s="44" customFormat="1" ht="12.75">
      <c r="A124" s="41"/>
      <c r="B124" s="69"/>
      <c r="C124" s="69"/>
      <c r="D124" s="69"/>
      <c r="E124" s="97"/>
      <c r="F124" s="97"/>
      <c r="G124" s="97"/>
      <c r="H124" s="69"/>
      <c r="I124" s="69"/>
      <c r="J124" s="51">
        <f>+'Interés promedio'!A118</f>
        <v>39873</v>
      </c>
      <c r="K124" s="61">
        <f>'Interés promedio'!M118</f>
        <v>0.3738</v>
      </c>
      <c r="L124" s="61">
        <f>'Interés promedio'!N118</f>
        <v>0.2052</v>
      </c>
      <c r="M124" s="61">
        <f>'Interés promedio'!O118</f>
        <v>0.0816</v>
      </c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104"/>
      <c r="AG124" s="105"/>
      <c r="AH124" s="105"/>
      <c r="AI124" s="105"/>
      <c r="AJ124" s="43"/>
      <c r="AK124" s="43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</row>
    <row r="125" spans="1:55" s="44" customFormat="1" ht="12.75">
      <c r="A125" s="41"/>
      <c r="B125" s="69"/>
      <c r="C125" s="69"/>
      <c r="D125" s="69"/>
      <c r="E125" s="97"/>
      <c r="F125" s="97"/>
      <c r="G125" s="97"/>
      <c r="H125" s="69"/>
      <c r="I125" s="69"/>
      <c r="J125" s="51">
        <f>+'Interés promedio'!A119</f>
        <v>39904</v>
      </c>
      <c r="K125" s="61">
        <f>'Interés promedio'!M119</f>
        <v>0.3602</v>
      </c>
      <c r="L125" s="61">
        <f>'Interés promedio'!N119</f>
        <v>0.1904</v>
      </c>
      <c r="M125" s="61">
        <f>'Interés promedio'!O119</f>
        <v>0.0654</v>
      </c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104"/>
      <c r="AG125" s="105"/>
      <c r="AH125" s="105"/>
      <c r="AI125" s="105"/>
      <c r="AJ125" s="43"/>
      <c r="AK125" s="43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</row>
    <row r="126" spans="1:55" s="44" customFormat="1" ht="12.75">
      <c r="A126" s="41"/>
      <c r="B126" s="69"/>
      <c r="C126" s="69"/>
      <c r="D126" s="69"/>
      <c r="E126" s="97"/>
      <c r="F126" s="97"/>
      <c r="G126" s="97"/>
      <c r="H126" s="69"/>
      <c r="I126" s="69"/>
      <c r="J126" s="51">
        <f>+'Interés promedio'!A120</f>
        <v>39934</v>
      </c>
      <c r="K126" s="61">
        <f>'Interés promedio'!M120</f>
        <v>0.351</v>
      </c>
      <c r="L126" s="61">
        <f>'Interés promedio'!N120</f>
        <v>0.185</v>
      </c>
      <c r="M126" s="61">
        <f>'Interés promedio'!O120</f>
        <v>0.062</v>
      </c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104"/>
      <c r="AG126" s="105"/>
      <c r="AH126" s="105"/>
      <c r="AI126" s="105"/>
      <c r="AJ126" s="43"/>
      <c r="AK126" s="43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</row>
    <row r="127" spans="1:55" s="44" customFormat="1" ht="12.75">
      <c r="A127" s="41"/>
      <c r="B127" s="69"/>
      <c r="C127" s="69"/>
      <c r="D127" s="69"/>
      <c r="E127" s="97"/>
      <c r="F127" s="97"/>
      <c r="G127" s="97"/>
      <c r="H127" s="69"/>
      <c r="I127" s="69"/>
      <c r="J127" s="51">
        <f>+'Interés promedio'!A121</f>
        <v>39965</v>
      </c>
      <c r="K127" s="61">
        <f>'Interés promedio'!M121</f>
        <v>0.341</v>
      </c>
      <c r="L127" s="61">
        <f>'Interés promedio'!N121</f>
        <v>0.181</v>
      </c>
      <c r="M127" s="61">
        <f>'Interés promedio'!O121</f>
        <v>0.0592</v>
      </c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104"/>
      <c r="AG127" s="105"/>
      <c r="AH127" s="105"/>
      <c r="AI127" s="105"/>
      <c r="AJ127" s="43"/>
      <c r="AK127" s="43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</row>
    <row r="128" spans="1:55" s="44" customFormat="1" ht="12.75">
      <c r="A128" s="41"/>
      <c r="B128" s="69"/>
      <c r="C128" s="69"/>
      <c r="D128" s="69"/>
      <c r="E128" s="97"/>
      <c r="F128" s="97"/>
      <c r="G128" s="97"/>
      <c r="H128" s="69"/>
      <c r="I128" s="69"/>
      <c r="J128" s="51">
        <f>+'Interés promedio'!A122</f>
        <v>39995</v>
      </c>
      <c r="K128" s="61">
        <f>'Interés promedio'!M122</f>
        <v>0.3386</v>
      </c>
      <c r="L128" s="61">
        <f>'Interés promedio'!N122</f>
        <v>0.169</v>
      </c>
      <c r="M128" s="61">
        <f>'Interés promedio'!O122</f>
        <v>0.0518</v>
      </c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104"/>
      <c r="AG128" s="105"/>
      <c r="AH128" s="105"/>
      <c r="AI128" s="105"/>
      <c r="AJ128" s="43"/>
      <c r="AK128" s="43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</row>
    <row r="129" spans="1:55" s="44" customFormat="1" ht="12.75">
      <c r="A129" s="41"/>
      <c r="B129" s="69"/>
      <c r="C129" s="69"/>
      <c r="D129" s="69"/>
      <c r="E129" s="97"/>
      <c r="F129" s="97"/>
      <c r="G129" s="97"/>
      <c r="H129" s="69"/>
      <c r="I129" s="69"/>
      <c r="J129" s="51">
        <f>+'Interés promedio'!A123</f>
        <v>40026</v>
      </c>
      <c r="K129" s="61">
        <f>'Interés promedio'!M123</f>
        <v>0.3352</v>
      </c>
      <c r="L129" s="61">
        <f>'Interés promedio'!N123</f>
        <v>0.1554</v>
      </c>
      <c r="M129" s="61">
        <f>'Interés promedio'!O123</f>
        <v>0.0416</v>
      </c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104"/>
      <c r="AG129" s="105"/>
      <c r="AH129" s="105"/>
      <c r="AI129" s="105"/>
      <c r="AJ129" s="43"/>
      <c r="AK129" s="43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</row>
    <row r="130" spans="1:55" s="44" customFormat="1" ht="12.75">
      <c r="A130" s="41"/>
      <c r="B130" s="69"/>
      <c r="C130" s="69"/>
      <c r="D130" s="69"/>
      <c r="E130" s="97"/>
      <c r="F130" s="97"/>
      <c r="G130" s="97"/>
      <c r="H130" s="69"/>
      <c r="I130" s="69"/>
      <c r="J130" s="51">
        <f>+'Interés promedio'!A124</f>
        <v>40057</v>
      </c>
      <c r="K130" s="61">
        <f>'Interés promedio'!M124</f>
        <v>0.3364</v>
      </c>
      <c r="L130" s="61">
        <f>'Interés promedio'!N124</f>
        <v>0.154</v>
      </c>
      <c r="M130" s="61">
        <f>'Interés promedio'!O124</f>
        <v>0.0414</v>
      </c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104"/>
      <c r="AG130" s="105"/>
      <c r="AH130" s="105"/>
      <c r="AI130" s="105"/>
      <c r="AJ130" s="43"/>
      <c r="AK130" s="43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</row>
    <row r="131" spans="1:55" s="44" customFormat="1" ht="12.75">
      <c r="A131" s="41"/>
      <c r="B131" s="69"/>
      <c r="C131" s="69"/>
      <c r="D131" s="69"/>
      <c r="E131" s="97"/>
      <c r="F131" s="97"/>
      <c r="G131" s="97"/>
      <c r="H131" s="69"/>
      <c r="I131" s="69"/>
      <c r="J131" s="51">
        <f>+'Interés promedio'!A125</f>
        <v>40087</v>
      </c>
      <c r="K131" s="61">
        <f>'Interés promedio'!M125</f>
        <v>0.339</v>
      </c>
      <c r="L131" s="61">
        <f>'Interés promedio'!N125</f>
        <v>0.1506</v>
      </c>
      <c r="M131" s="61">
        <f>'Interés promedio'!O125</f>
        <v>0.0398</v>
      </c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104"/>
      <c r="AG131" s="105"/>
      <c r="AH131" s="105"/>
      <c r="AI131" s="105"/>
      <c r="AJ131" s="43"/>
      <c r="AK131" s="43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</row>
    <row r="132" spans="1:55" s="44" customFormat="1" ht="12.75">
      <c r="A132" s="41"/>
      <c r="B132" s="69"/>
      <c r="C132" s="69"/>
      <c r="D132" s="69"/>
      <c r="E132" s="97"/>
      <c r="F132" s="97"/>
      <c r="G132" s="97"/>
      <c r="H132" s="69"/>
      <c r="I132" s="69"/>
      <c r="J132" s="51">
        <f>+'Interés promedio'!A126</f>
        <v>40118</v>
      </c>
      <c r="K132" s="61">
        <f>'Interés promedio'!M126</f>
        <v>0.3348</v>
      </c>
      <c r="L132" s="61">
        <f>'Interés promedio'!N126</f>
        <v>0.1512</v>
      </c>
      <c r="M132" s="61">
        <f>'Interés promedio'!O126</f>
        <v>0.0408</v>
      </c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104"/>
      <c r="AG132" s="105"/>
      <c r="AH132" s="105"/>
      <c r="AI132" s="105"/>
      <c r="AJ132" s="43"/>
      <c r="AK132" s="43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</row>
    <row r="133" spans="1:55" s="44" customFormat="1" ht="12.75">
      <c r="A133" s="41"/>
      <c r="B133" s="69"/>
      <c r="C133" s="69"/>
      <c r="D133" s="69"/>
      <c r="E133" s="97"/>
      <c r="F133" s="97"/>
      <c r="G133" s="97"/>
      <c r="H133" s="69"/>
      <c r="I133" s="69"/>
      <c r="J133" s="51">
        <f>+'Interés promedio'!A127</f>
        <v>40148</v>
      </c>
      <c r="K133" s="61">
        <f>'Interés promedio'!M127</f>
        <v>0.3354</v>
      </c>
      <c r="L133" s="61">
        <f>'Interés promedio'!N127</f>
        <v>0.1516</v>
      </c>
      <c r="M133" s="61">
        <f>'Interés promedio'!O127</f>
        <v>0.0414</v>
      </c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104"/>
      <c r="AG133" s="105"/>
      <c r="AH133" s="105"/>
      <c r="AI133" s="105"/>
      <c r="AJ133" s="43"/>
      <c r="AK133" s="43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</row>
    <row r="134" spans="1:55" s="44" customFormat="1" ht="12.75">
      <c r="A134" s="41"/>
      <c r="B134" s="69"/>
      <c r="C134" s="69"/>
      <c r="D134" s="69"/>
      <c r="E134" s="97"/>
      <c r="F134" s="97"/>
      <c r="G134" s="97"/>
      <c r="H134" s="69"/>
      <c r="I134" s="69"/>
      <c r="J134" s="51">
        <f>+'Interés promedio'!A128</f>
        <v>40179</v>
      </c>
      <c r="K134" s="61">
        <f>'Interés promedio'!M128</f>
        <v>0.3414</v>
      </c>
      <c r="L134" s="61">
        <f>'Interés promedio'!N128</f>
        <v>0.1532</v>
      </c>
      <c r="M134" s="61">
        <f>'Interés promedio'!O128</f>
        <v>0.0442</v>
      </c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104"/>
      <c r="AG134" s="105"/>
      <c r="AH134" s="105"/>
      <c r="AI134" s="105"/>
      <c r="AJ134" s="43"/>
      <c r="AK134" s="43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</row>
    <row r="135" spans="1:55" s="44" customFormat="1" ht="12.75">
      <c r="A135" s="41"/>
      <c r="B135" s="69"/>
      <c r="C135" s="69"/>
      <c r="D135" s="69"/>
      <c r="E135" s="97"/>
      <c r="F135" s="97"/>
      <c r="G135" s="97"/>
      <c r="H135" s="69"/>
      <c r="I135" s="69"/>
      <c r="J135" s="51">
        <f>+'Interés promedio'!A129</f>
        <v>40210</v>
      </c>
      <c r="K135" s="61">
        <f>'Interés promedio'!M129</f>
        <v>0.343</v>
      </c>
      <c r="L135" s="61">
        <f>'Interés promedio'!N129</f>
        <v>0.161</v>
      </c>
      <c r="M135" s="61">
        <f>'Interés promedio'!O129</f>
        <v>0.0482</v>
      </c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104"/>
      <c r="AG135" s="105"/>
      <c r="AH135" s="105"/>
      <c r="AI135" s="105"/>
      <c r="AJ135" s="43"/>
      <c r="AK135" s="43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</row>
    <row r="136" spans="1:55" s="44" customFormat="1" ht="12.75">
      <c r="A136" s="41"/>
      <c r="B136" s="69"/>
      <c r="C136" s="69"/>
      <c r="D136" s="69"/>
      <c r="E136" s="97"/>
      <c r="F136" s="97"/>
      <c r="G136" s="97"/>
      <c r="H136" s="69"/>
      <c r="I136" s="69"/>
      <c r="J136" s="51">
        <f>+'Interés promedio'!A130</f>
        <v>40238</v>
      </c>
      <c r="K136" s="61">
        <f>'Interés promedio'!M130</f>
        <v>0.3414</v>
      </c>
      <c r="L136" s="61">
        <f>'Interés promedio'!N130</f>
        <v>0.1604</v>
      </c>
      <c r="M136" s="61">
        <f>'Interés promedio'!O130</f>
        <v>0.0446</v>
      </c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104"/>
      <c r="AG136" s="105"/>
      <c r="AH136" s="105"/>
      <c r="AI136" s="105"/>
      <c r="AJ136" s="43"/>
      <c r="AK136" s="43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</row>
    <row r="137" spans="1:55" s="44" customFormat="1" ht="12.75">
      <c r="A137" s="41"/>
      <c r="B137" s="69"/>
      <c r="C137" s="69"/>
      <c r="D137" s="69"/>
      <c r="E137" s="97"/>
      <c r="F137" s="97"/>
      <c r="G137" s="97"/>
      <c r="H137" s="69"/>
      <c r="I137" s="69"/>
      <c r="J137" s="51">
        <f>+'Interés promedio'!A131</f>
        <v>40269</v>
      </c>
      <c r="K137" s="61">
        <f>'Interés promedio'!M131</f>
        <v>0.3376</v>
      </c>
      <c r="L137" s="61">
        <f>'Interés promedio'!N131</f>
        <v>0.1598</v>
      </c>
      <c r="M137" s="61">
        <f>'Interés promedio'!O131</f>
        <v>0.0436</v>
      </c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104"/>
      <c r="AG137" s="105"/>
      <c r="AH137" s="105"/>
      <c r="AI137" s="105"/>
      <c r="AJ137" s="43"/>
      <c r="AK137" s="43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</row>
    <row r="138" spans="1:55" s="44" customFormat="1" ht="12.75">
      <c r="A138" s="41"/>
      <c r="B138" s="69"/>
      <c r="C138" s="69"/>
      <c r="D138" s="69"/>
      <c r="E138" s="97"/>
      <c r="F138" s="97"/>
      <c r="G138" s="97"/>
      <c r="H138" s="69"/>
      <c r="I138" s="69"/>
      <c r="J138" s="51">
        <f>+'Interés promedio'!A132</f>
        <v>40299</v>
      </c>
      <c r="K138" s="61">
        <f>'Interés promedio'!M132</f>
        <v>0.3346</v>
      </c>
      <c r="L138" s="61">
        <f>'Interés promedio'!N132</f>
        <v>0.1602</v>
      </c>
      <c r="M138" s="61">
        <f>'Interés promedio'!O132</f>
        <v>0.0442</v>
      </c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104"/>
      <c r="AG138" s="105"/>
      <c r="AH138" s="105"/>
      <c r="AI138" s="105"/>
      <c r="AJ138" s="43"/>
      <c r="AK138" s="43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</row>
    <row r="139" spans="1:55" s="44" customFormat="1" ht="12.75">
      <c r="A139" s="41"/>
      <c r="B139" s="69"/>
      <c r="C139" s="69"/>
      <c r="D139" s="69"/>
      <c r="E139" s="97"/>
      <c r="F139" s="97"/>
      <c r="G139" s="97"/>
      <c r="H139" s="69"/>
      <c r="I139" s="69"/>
      <c r="J139" s="51">
        <f>+'Interés promedio'!A133</f>
        <v>40330</v>
      </c>
      <c r="K139" s="61">
        <f>'Interés promedio'!M133</f>
        <v>0.33759999999999996</v>
      </c>
      <c r="L139" s="61">
        <f>'Interés promedio'!N133</f>
        <v>0.161</v>
      </c>
      <c r="M139" s="61">
        <f>'Interés promedio'!O133</f>
        <v>0.0476</v>
      </c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104"/>
      <c r="AG139" s="105"/>
      <c r="AH139" s="105"/>
      <c r="AI139" s="105"/>
      <c r="AJ139" s="43"/>
      <c r="AK139" s="43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</row>
    <row r="140" spans="1:55" s="44" customFormat="1" ht="12.75">
      <c r="A140" s="41"/>
      <c r="B140" s="69"/>
      <c r="C140" s="69"/>
      <c r="D140" s="69"/>
      <c r="E140" s="97"/>
      <c r="F140" s="97"/>
      <c r="G140" s="97"/>
      <c r="H140" s="69"/>
      <c r="I140" s="69"/>
      <c r="J140" s="51">
        <f>+'Interés promedio'!A134</f>
        <v>40360</v>
      </c>
      <c r="K140" s="74">
        <f>+'Interés promedio'!M134</f>
        <v>0.3374</v>
      </c>
      <c r="L140" s="74">
        <f>+'Interés promedio'!N134</f>
        <v>0.1622</v>
      </c>
      <c r="M140" s="74">
        <f>+'Interés promedio'!O134</f>
        <v>0.0466</v>
      </c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104"/>
      <c r="AG140" s="105"/>
      <c r="AH140" s="105"/>
      <c r="AI140" s="105"/>
      <c r="AJ140" s="43"/>
      <c r="AK140" s="43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</row>
    <row r="141" spans="1:55" s="44" customFormat="1" ht="12.75">
      <c r="A141" s="41"/>
      <c r="B141" s="69"/>
      <c r="C141" s="69"/>
      <c r="D141" s="69"/>
      <c r="E141" s="97"/>
      <c r="F141" s="97"/>
      <c r="G141" s="97"/>
      <c r="H141" s="69"/>
      <c r="I141" s="69"/>
      <c r="J141" s="51">
        <f>+'Interés promedio'!A135</f>
        <v>40391</v>
      </c>
      <c r="K141" s="74">
        <f>+'Interés promedio'!M135</f>
        <v>0.3398</v>
      </c>
      <c r="L141" s="74">
        <f>+'Interés promedio'!N135</f>
        <v>0.165</v>
      </c>
      <c r="M141" s="74">
        <f>+'Interés promedio'!O135</f>
        <v>0.049</v>
      </c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104"/>
      <c r="AG141" s="105"/>
      <c r="AH141" s="105"/>
      <c r="AI141" s="105"/>
      <c r="AJ141" s="43"/>
      <c r="AK141" s="43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</row>
    <row r="142" spans="1:55" s="44" customFormat="1" ht="12.75">
      <c r="A142" s="41"/>
      <c r="B142" s="69"/>
      <c r="C142" s="69"/>
      <c r="D142" s="69"/>
      <c r="E142" s="97"/>
      <c r="F142" s="97"/>
      <c r="G142" s="97"/>
      <c r="H142" s="69"/>
      <c r="I142" s="69"/>
      <c r="J142" s="51">
        <f>+'Interés promedio'!A136</f>
        <v>40422</v>
      </c>
      <c r="K142" s="74">
        <f>+'Interés promedio'!M136</f>
        <v>0.3378</v>
      </c>
      <c r="L142" s="74">
        <f>+'Interés promedio'!N136</f>
        <v>0.1656</v>
      </c>
      <c r="M142" s="74">
        <f>+'Interés promedio'!O136</f>
        <v>0.0526</v>
      </c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104"/>
      <c r="AG142" s="105"/>
      <c r="AH142" s="105"/>
      <c r="AI142" s="105"/>
      <c r="AJ142" s="43"/>
      <c r="AK142" s="43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</row>
    <row r="143" spans="1:55" s="44" customFormat="1" ht="12.75">
      <c r="A143" s="41"/>
      <c r="B143" s="69"/>
      <c r="C143" s="69"/>
      <c r="D143" s="69"/>
      <c r="E143" s="97"/>
      <c r="F143" s="97"/>
      <c r="G143" s="97"/>
      <c r="H143" s="69"/>
      <c r="I143" s="69"/>
      <c r="J143" s="51">
        <f>+'Interés promedio'!A137</f>
        <v>40452</v>
      </c>
      <c r="K143" s="74">
        <f>+'Interés promedio'!M137</f>
        <v>0.3392</v>
      </c>
      <c r="L143" s="74">
        <f>+'Interés promedio'!N137</f>
        <v>0.1676</v>
      </c>
      <c r="M143" s="74">
        <f>+'Interés promedio'!O137</f>
        <v>0.0576</v>
      </c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104"/>
      <c r="AG143" s="105"/>
      <c r="AH143" s="105"/>
      <c r="AI143" s="105"/>
      <c r="AJ143" s="43"/>
      <c r="AK143" s="43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</row>
    <row r="144" spans="1:13" ht="12.75">
      <c r="A144" s="35"/>
      <c r="J144" s="51">
        <f>+'Interés promedio'!A138</f>
        <v>40483</v>
      </c>
      <c r="K144" s="74">
        <f>+'Interés promedio'!M138</f>
        <v>0.3378</v>
      </c>
      <c r="L144" s="74">
        <f>+'Interés promedio'!N138</f>
        <v>0.1628</v>
      </c>
      <c r="M144" s="74">
        <f>+'Interés promedio'!O138</f>
        <v>0.0562</v>
      </c>
    </row>
    <row r="145" spans="1:13" ht="12.75">
      <c r="A145" s="35"/>
      <c r="J145" s="51">
        <f>+'Interés promedio'!A139</f>
        <v>40513</v>
      </c>
      <c r="K145" s="74">
        <f>+'Interés promedio'!M139</f>
        <v>0.3364</v>
      </c>
      <c r="L145" s="74">
        <f>+'Interés promedio'!N139</f>
        <v>0.1622</v>
      </c>
      <c r="M145" s="74">
        <f>+'Interés promedio'!O139</f>
        <v>0.0614</v>
      </c>
    </row>
    <row r="146" spans="1:13" ht="12.75">
      <c r="A146" s="35"/>
      <c r="J146" s="51">
        <f>+'Interés promedio'!A140</f>
        <v>40544</v>
      </c>
      <c r="K146" s="74">
        <f>+'Interés promedio'!M140</f>
        <v>0.3334</v>
      </c>
      <c r="L146" s="74">
        <f>+'Interés promedio'!N140</f>
        <v>0.1622</v>
      </c>
      <c r="M146" s="74">
        <f>+'Interés promedio'!O140</f>
        <v>0.062</v>
      </c>
    </row>
    <row r="147" spans="1:13" ht="12.75">
      <c r="A147" s="35"/>
      <c r="J147" s="51">
        <f>+'Interés promedio'!A141</f>
        <v>40575</v>
      </c>
      <c r="K147" s="74">
        <f>+'Interés promedio'!M141</f>
        <v>0.3308</v>
      </c>
      <c r="L147" s="74">
        <f>+'Interés promedio'!N141</f>
        <v>0.1654</v>
      </c>
      <c r="M147" s="74">
        <f>+'Interés promedio'!O141</f>
        <v>0.0628</v>
      </c>
    </row>
    <row r="148" spans="1:13" ht="12.75">
      <c r="A148" s="35"/>
      <c r="J148" s="51">
        <f>+'Interés promedio'!A142</f>
        <v>40603</v>
      </c>
      <c r="K148" s="74">
        <f>+'Interés promedio'!M142</f>
        <v>0.3288</v>
      </c>
      <c r="L148" s="74">
        <f>+'Interés promedio'!N142</f>
        <v>0.1614</v>
      </c>
      <c r="M148" s="74">
        <f>+'Interés promedio'!O142</f>
        <v>0.0652</v>
      </c>
    </row>
    <row r="149" spans="1:13" ht="12.75">
      <c r="A149" s="35"/>
      <c r="J149" s="51">
        <f>+'Interés promedio'!A143</f>
        <v>40634</v>
      </c>
      <c r="K149" s="74">
        <f>+'Interés promedio'!M143</f>
        <v>0.3308</v>
      </c>
      <c r="L149" s="74">
        <f>+'Interés promedio'!N143</f>
        <v>0.1622</v>
      </c>
      <c r="M149" s="74">
        <f>+'Interés promedio'!O143</f>
        <v>0.0708</v>
      </c>
    </row>
    <row r="150" spans="1:13" ht="12.75">
      <c r="A150" s="35"/>
      <c r="J150" s="51">
        <f>+'Interés promedio'!A144</f>
        <v>40664</v>
      </c>
      <c r="K150" s="74">
        <f>+'Interés promedio'!M144</f>
        <v>0.3332</v>
      </c>
      <c r="L150" s="74">
        <f>+'Interés promedio'!N144</f>
        <v>0.1624</v>
      </c>
      <c r="M150" s="74">
        <f>+'Interés promedio'!O144</f>
        <v>0.0744</v>
      </c>
    </row>
    <row r="151" spans="1:13" ht="12.75">
      <c r="A151" s="35"/>
      <c r="J151" s="51">
        <f>+'Interés promedio'!A145</f>
        <v>40695</v>
      </c>
      <c r="K151" s="74">
        <f>+'Interés promedio'!M145</f>
        <v>0.3314</v>
      </c>
      <c r="L151" s="74">
        <f>+'Interés promedio'!N145</f>
        <v>0.1614</v>
      </c>
      <c r="M151" s="74">
        <f>+'Interés promedio'!O145</f>
        <v>0.0796</v>
      </c>
    </row>
    <row r="152" spans="1:13" ht="12.75">
      <c r="A152" s="35"/>
      <c r="J152" s="51">
        <f>+'Interés promedio'!A146</f>
        <v>40725</v>
      </c>
      <c r="K152" s="74">
        <f>+'Interés promedio'!M146</f>
        <v>0.3364</v>
      </c>
      <c r="L152" s="74">
        <f>+'Interés promedio'!N146</f>
        <v>0.1616</v>
      </c>
      <c r="M152" s="74">
        <f>+'Interés promedio'!O146</f>
        <v>0.0794</v>
      </c>
    </row>
    <row r="153" spans="1:13" ht="12.75">
      <c r="A153" s="35"/>
      <c r="J153" s="51">
        <f>+'Interés promedio'!A147</f>
        <v>40756</v>
      </c>
      <c r="K153" s="74">
        <f>+'Interés promedio'!M147</f>
        <v>0.3358</v>
      </c>
      <c r="L153" s="74">
        <f>+'Interés promedio'!N147</f>
        <v>0.1618</v>
      </c>
      <c r="M153" s="74">
        <f>+'Interés promedio'!O147</f>
        <v>0.0808</v>
      </c>
    </row>
    <row r="154" spans="1:55" s="28" customFormat="1" ht="12.75">
      <c r="A154" s="40"/>
      <c r="B154" s="69"/>
      <c r="C154" s="69"/>
      <c r="D154" s="69"/>
      <c r="E154" s="97"/>
      <c r="F154" s="97"/>
      <c r="G154" s="97"/>
      <c r="H154" s="69"/>
      <c r="I154" s="69"/>
      <c r="J154" s="51">
        <f>+'Interés promedio'!A148</f>
        <v>40787</v>
      </c>
      <c r="K154" s="74">
        <f>+'Interés promedio'!M148</f>
        <v>0.3364</v>
      </c>
      <c r="L154" s="74">
        <f>+'Interés promedio'!N148</f>
        <v>0.1612</v>
      </c>
      <c r="M154" s="74">
        <f>+'Interés promedio'!O148</f>
        <v>0.0778</v>
      </c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104"/>
      <c r="AG154" s="105"/>
      <c r="AH154" s="105"/>
      <c r="AI154" s="105"/>
      <c r="AJ154" s="45"/>
      <c r="AK154" s="45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</row>
    <row r="155" spans="10:13" ht="12.75">
      <c r="J155" s="51">
        <f>+'Interés promedio'!A149</f>
        <v>40817</v>
      </c>
      <c r="K155" s="74">
        <f>+'Interés promedio'!M149</f>
        <v>0.3376</v>
      </c>
      <c r="L155" s="74">
        <f>+'Interés promedio'!N149</f>
        <v>0.1612</v>
      </c>
      <c r="M155" s="74">
        <f>+'Interés promedio'!O149</f>
        <v>0.0802</v>
      </c>
    </row>
    <row r="156" spans="10:13" ht="12.75">
      <c r="J156" s="51">
        <f>+'Interés promedio'!A150</f>
        <v>40848</v>
      </c>
      <c r="K156" s="74">
        <f>+'Interés promedio'!M150</f>
        <v>0.3426</v>
      </c>
      <c r="L156" s="74">
        <f>+'Interés promedio'!N150</f>
        <v>0.167</v>
      </c>
      <c r="M156" s="74">
        <f>+'Interés promedio'!O150</f>
        <v>0.0774</v>
      </c>
    </row>
    <row r="157" spans="10:13" ht="12.75">
      <c r="J157" s="51">
        <f>+'Interés promedio'!A151</f>
        <v>40878</v>
      </c>
      <c r="K157" s="74">
        <f>+'Interés promedio'!M151</f>
        <v>0.3476</v>
      </c>
      <c r="L157" s="74">
        <f>+'Interés promedio'!N151</f>
        <v>0.1698</v>
      </c>
      <c r="M157" s="74">
        <f>+'Interés promedio'!O151</f>
        <v>0.079</v>
      </c>
    </row>
    <row r="158" spans="10:13" ht="12.75">
      <c r="J158" s="51">
        <f>+'Interés promedio'!A152</f>
        <v>40909</v>
      </c>
      <c r="K158" s="74">
        <f>+'Interés promedio'!M152</f>
        <v>0.3584</v>
      </c>
      <c r="L158" s="74">
        <f>+'Interés promedio'!N152</f>
        <v>0.1784</v>
      </c>
      <c r="M158" s="74">
        <f>+'Interés promedio'!O152</f>
        <v>0.079</v>
      </c>
    </row>
    <row r="159" spans="10:13" ht="12.75">
      <c r="J159" s="51">
        <f>+'Interés promedio'!A153</f>
        <v>40940</v>
      </c>
      <c r="K159" s="74">
        <f>+'Interés promedio'!M153</f>
        <v>0.3598</v>
      </c>
      <c r="L159" s="74">
        <f>+'Interés promedio'!N153</f>
        <v>0.1796</v>
      </c>
      <c r="M159" s="74">
        <f>+'Interés promedio'!O153</f>
        <v>0.0794</v>
      </c>
    </row>
    <row r="160" spans="10:13" ht="12.75">
      <c r="J160" s="51">
        <f>+'Interés promedio'!A154</f>
        <v>40969</v>
      </c>
      <c r="K160" s="74">
        <f>+'Interés promedio'!M154</f>
        <v>0.3626</v>
      </c>
      <c r="L160" s="74">
        <f>+'Interés promedio'!N154</f>
        <v>0.1792</v>
      </c>
      <c r="M160" s="74">
        <f>+'Interés promedio'!O154</f>
        <v>0.0786</v>
      </c>
    </row>
    <row r="161" spans="10:13" ht="12.75">
      <c r="J161" s="51">
        <f>+'Interés promedio'!A155</f>
        <v>41000</v>
      </c>
      <c r="K161" s="74">
        <f>+'Interés promedio'!M155</f>
        <v>0.3686</v>
      </c>
      <c r="L161" s="74">
        <f>+'Interés promedio'!N155</f>
        <v>0.18300000000000002</v>
      </c>
      <c r="M161" s="74">
        <f>+'Interés promedio'!O155</f>
        <v>0.078</v>
      </c>
    </row>
    <row r="162" spans="10:13" ht="12.75">
      <c r="J162" s="51">
        <f>+'Interés promedio'!A156</f>
        <v>41030</v>
      </c>
      <c r="K162" s="74">
        <f>+'Interés promedio'!M156</f>
        <v>0.3688</v>
      </c>
      <c r="L162" s="74">
        <f>+'Interés promedio'!N156</f>
        <v>0.1824</v>
      </c>
      <c r="M162" s="74">
        <f>+'Interés promedio'!O156</f>
        <v>0.0776</v>
      </c>
    </row>
    <row r="163" spans="10:13" ht="12.75">
      <c r="J163" s="51">
        <f>+'Interés promedio'!A157</f>
        <v>41061</v>
      </c>
      <c r="K163" s="74">
        <f>+'Interés promedio'!M157</f>
        <v>0.3724</v>
      </c>
      <c r="L163" s="74">
        <f>+'Interés promedio'!N157</f>
        <v>0.1794</v>
      </c>
      <c r="M163" s="74">
        <f>+'Interés promedio'!O157</f>
        <v>0.0772</v>
      </c>
    </row>
    <row r="164" spans="10:13" ht="12.75">
      <c r="J164" s="51">
        <f>+'Interés promedio'!A158</f>
        <v>41091</v>
      </c>
      <c r="K164" s="74">
        <f>+'Interés promedio'!M158</f>
        <v>0.3772</v>
      </c>
      <c r="L164" s="74">
        <f>+'Interés promedio'!N158</f>
        <v>0.18</v>
      </c>
      <c r="M164" s="74">
        <f>+'Interés promedio'!O158</f>
        <v>0.0808</v>
      </c>
    </row>
    <row r="165" spans="10:13" ht="12.75">
      <c r="J165" s="51">
        <f>+'Interés promedio'!A159</f>
        <v>41122</v>
      </c>
      <c r="K165" s="74">
        <f>+'Interés promedio'!M159</f>
        <v>0.3784</v>
      </c>
      <c r="L165" s="74">
        <f>+'Interés promedio'!N159</f>
        <v>0.1734</v>
      </c>
      <c r="M165" s="74">
        <f>+'Interés promedio'!O159</f>
        <v>0.0764</v>
      </c>
    </row>
    <row r="166" spans="10:13" ht="12.75">
      <c r="J166" s="51">
        <f>+'Interés promedio'!A160</f>
        <v>41153</v>
      </c>
      <c r="K166" s="74">
        <f>+'Interés promedio'!M160</f>
        <v>0.3824</v>
      </c>
      <c r="L166" s="74">
        <f>+'Interés promedio'!N160</f>
        <v>0.174</v>
      </c>
      <c r="M166" s="74">
        <f>+'Interés promedio'!O160</f>
        <v>0.0748</v>
      </c>
    </row>
    <row r="167" spans="10:13" ht="12.75">
      <c r="J167" s="51">
        <f>+'Interés promedio'!A161</f>
        <v>41183</v>
      </c>
      <c r="K167" s="74">
        <f>+'Interés promedio'!M161</f>
        <v>0.3828</v>
      </c>
      <c r="L167" s="74">
        <f>+'Interés promedio'!N161</f>
        <v>0.177</v>
      </c>
      <c r="M167" s="74">
        <f>+'Interés promedio'!O161</f>
        <v>0.0752</v>
      </c>
    </row>
    <row r="168" spans="10:13" ht="12.75">
      <c r="J168" s="51">
        <f>+'Interés promedio'!A162</f>
        <v>41214</v>
      </c>
      <c r="K168" s="74">
        <f>+'Interés promedio'!M162</f>
        <v>0.3808</v>
      </c>
      <c r="L168" s="74">
        <f>+'Interés promedio'!N162</f>
        <v>0.1774</v>
      </c>
      <c r="M168" s="74">
        <f>+'Interés promedio'!O162</f>
        <v>0.0752</v>
      </c>
    </row>
    <row r="169" spans="10:13" ht="12.75">
      <c r="J169" s="51">
        <f>+'Interés promedio'!A163</f>
        <v>41244</v>
      </c>
      <c r="K169" s="74">
        <f>+'Interés promedio'!M163</f>
        <v>0.3796</v>
      </c>
      <c r="L169" s="74">
        <f>+'Interés promedio'!N163</f>
        <v>0.1768</v>
      </c>
      <c r="M169" s="74">
        <f>+'Interés promedio'!O163</f>
        <v>0.0726</v>
      </c>
    </row>
    <row r="170" spans="10:13" ht="12.75">
      <c r="J170" s="51">
        <f>+'Interés promedio'!A164</f>
        <v>41275</v>
      </c>
      <c r="K170" s="74">
        <f>+'Interés promedio'!M164</f>
        <v>0.3814</v>
      </c>
      <c r="L170" s="74">
        <f>+'Interés promedio'!N164</f>
        <v>0.179</v>
      </c>
      <c r="M170" s="74">
        <f>+'Interés promedio'!O164</f>
        <v>0.0758</v>
      </c>
    </row>
    <row r="171" spans="10:13" ht="12.75">
      <c r="J171" s="51">
        <f>+'Interés promedio'!A165</f>
        <v>41306</v>
      </c>
      <c r="K171" s="74">
        <f>+'Interés promedio'!M165</f>
        <v>0.379</v>
      </c>
      <c r="L171" s="74">
        <f>+'Interés promedio'!N165</f>
        <v>0.1813</v>
      </c>
      <c r="M171" s="74">
        <f>+'Interés promedio'!O165</f>
        <v>0.077</v>
      </c>
    </row>
    <row r="172" spans="6:13" ht="12.75">
      <c r="F172" s="69"/>
      <c r="G172" s="69"/>
      <c r="J172" s="51">
        <f>+'Interés promedio'!A166</f>
        <v>41334</v>
      </c>
      <c r="K172" s="74">
        <f>+'Interés promedio'!M166</f>
        <v>0.37641</v>
      </c>
      <c r="L172" s="74">
        <f>+'Interés promedio'!N166</f>
        <v>0.173</v>
      </c>
      <c r="M172" s="74">
        <f>+'Interés promedio'!O166</f>
        <v>0.0772</v>
      </c>
    </row>
    <row r="173" spans="6:13" ht="12.75">
      <c r="F173" s="69"/>
      <c r="G173" s="69"/>
      <c r="J173" s="51">
        <f>+'Interés promedio'!A168</f>
        <v>41395</v>
      </c>
      <c r="K173" s="74">
        <f>+'Interés promedio'!M168</f>
        <v>0.371</v>
      </c>
      <c r="L173" s="74">
        <f>+'Interés promedio'!N168</f>
        <v>0.1712</v>
      </c>
      <c r="M173" s="74">
        <f>+'Interés promedio'!O168</f>
        <v>0.0782</v>
      </c>
    </row>
    <row r="174" spans="6:13" ht="12.75">
      <c r="F174" s="69"/>
      <c r="G174" s="69"/>
      <c r="J174" s="51">
        <f>+'Interés promedio'!A169</f>
        <v>41426</v>
      </c>
      <c r="K174" s="74">
        <f>+'Interés promedio'!M169</f>
        <v>0.3662</v>
      </c>
      <c r="L174" s="74">
        <f>+'Interés promedio'!N169</f>
        <v>0.1702</v>
      </c>
      <c r="M174" s="74">
        <f>+'Interés promedio'!O169</f>
        <v>0.0772</v>
      </c>
    </row>
    <row r="175" spans="1:35" s="112" customFormat="1" ht="12.75">
      <c r="A175" s="111"/>
      <c r="B175" s="69"/>
      <c r="C175" s="69"/>
      <c r="D175" s="69"/>
      <c r="E175" s="97"/>
      <c r="F175" s="69"/>
      <c r="G175" s="69"/>
      <c r="H175" s="69"/>
      <c r="I175" s="69"/>
      <c r="J175" s="51">
        <f>+'Interés promedio'!A170</f>
        <v>41456</v>
      </c>
      <c r="K175" s="74">
        <f>+'Interés promedio'!M170</f>
        <v>0.362</v>
      </c>
      <c r="L175" s="74">
        <f>+'Interés promedio'!N170</f>
        <v>0.1678</v>
      </c>
      <c r="M175" s="74">
        <f>+'Interés promedio'!O170</f>
        <v>0.0772</v>
      </c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 s="112" customFormat="1" ht="12.75">
      <c r="A176" s="111"/>
      <c r="B176" s="69"/>
      <c r="C176" s="69"/>
      <c r="D176" s="69"/>
      <c r="E176" s="97"/>
      <c r="F176" s="69"/>
      <c r="G176" s="69"/>
      <c r="H176" s="69"/>
      <c r="I176" s="69"/>
      <c r="J176" s="51">
        <f>+'Interés promedio'!A171</f>
        <v>41487</v>
      </c>
      <c r="K176" s="74">
        <f>+'Interés promedio'!M171</f>
        <v>0.359</v>
      </c>
      <c r="L176" s="74">
        <f>+'Interés promedio'!N171</f>
        <v>0.1628</v>
      </c>
      <c r="M176" s="74">
        <f>+'Interés promedio'!O171</f>
        <v>0.0772</v>
      </c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 s="112" customFormat="1" ht="12.75">
      <c r="A177" s="111"/>
      <c r="B177" s="69"/>
      <c r="C177" s="69"/>
      <c r="D177" s="69"/>
      <c r="E177" s="97"/>
      <c r="F177" s="69"/>
      <c r="G177" s="69"/>
      <c r="H177" s="69"/>
      <c r="I177" s="69"/>
      <c r="J177" s="51">
        <f>+'Interés promedio'!A172</f>
        <v>41518</v>
      </c>
      <c r="K177" s="74">
        <f>+'Interés promedio'!M172</f>
        <v>0.3576</v>
      </c>
      <c r="L177" s="74">
        <f>+'Interés promedio'!N172</f>
        <v>0.1624</v>
      </c>
      <c r="M177" s="74">
        <f>+'Interés promedio'!O172</f>
        <v>0.0764</v>
      </c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 s="112" customFormat="1" ht="12.75">
      <c r="A178" s="111"/>
      <c r="B178" s="69"/>
      <c r="C178" s="69"/>
      <c r="D178" s="69"/>
      <c r="E178" s="97"/>
      <c r="F178" s="69"/>
      <c r="G178" s="69"/>
      <c r="H178" s="69"/>
      <c r="I178" s="69"/>
      <c r="J178" s="51">
        <f>+'Interés promedio'!A173</f>
        <v>41548</v>
      </c>
      <c r="K178" s="74">
        <f>+'Interés promedio'!M173</f>
        <v>0.3594</v>
      </c>
      <c r="L178" s="74">
        <f>+'Interés promedio'!N173</f>
        <v>0.1594</v>
      </c>
      <c r="M178" s="74">
        <f>+'Interés promedio'!O173</f>
        <v>0.079</v>
      </c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 s="112" customFormat="1" ht="12.75">
      <c r="A179" s="111"/>
      <c r="B179" s="69"/>
      <c r="C179" s="69"/>
      <c r="D179" s="69"/>
      <c r="E179" s="97"/>
      <c r="F179" s="69"/>
      <c r="G179" s="69"/>
      <c r="H179" s="69"/>
      <c r="I179" s="69"/>
      <c r="J179" s="51">
        <f>+'Interés promedio'!A174</f>
        <v>41579</v>
      </c>
      <c r="K179" s="52">
        <v>0.369</v>
      </c>
      <c r="L179" s="52">
        <v>0.1606</v>
      </c>
      <c r="M179" s="52">
        <v>0.0772</v>
      </c>
      <c r="N179" s="53">
        <v>0.4236</v>
      </c>
      <c r="O179" s="53">
        <v>0.3336</v>
      </c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 s="112" customFormat="1" ht="12.75">
      <c r="A180" s="111"/>
      <c r="B180" s="69"/>
      <c r="C180" s="69"/>
      <c r="D180" s="69"/>
      <c r="E180" s="97"/>
      <c r="F180" s="69"/>
      <c r="G180" s="69"/>
      <c r="H180" s="69"/>
      <c r="I180" s="69"/>
      <c r="J180" s="51">
        <f>+'Interés promedio'!A175</f>
        <v>41609</v>
      </c>
      <c r="K180" s="52">
        <v>0.3627</v>
      </c>
      <c r="L180" s="52">
        <v>0.161</v>
      </c>
      <c r="M180" s="52">
        <v>0.0764</v>
      </c>
      <c r="N180" s="53">
        <v>0.415</v>
      </c>
      <c r="O180" s="53">
        <v>0.3278</v>
      </c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 s="112" customFormat="1" ht="12.75">
      <c r="A181" s="111"/>
      <c r="B181" s="69"/>
      <c r="C181" s="69"/>
      <c r="D181" s="69"/>
      <c r="E181" s="97"/>
      <c r="F181" s="69"/>
      <c r="G181" s="69"/>
      <c r="H181" s="69"/>
      <c r="I181" s="69"/>
      <c r="J181" s="51">
        <f>+'Interés promedio'!A176</f>
        <v>41640</v>
      </c>
      <c r="K181" s="52">
        <v>0.3541</v>
      </c>
      <c r="L181" s="52">
        <v>0.1664</v>
      </c>
      <c r="M181" s="52">
        <v>0.0768</v>
      </c>
      <c r="N181" s="53">
        <v>0.4061</v>
      </c>
      <c r="O181" s="53">
        <v>0.3196</v>
      </c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 s="112" customFormat="1" ht="12.75">
      <c r="A182" s="111"/>
      <c r="B182" s="69"/>
      <c r="C182" s="69"/>
      <c r="D182" s="69"/>
      <c r="E182" s="97"/>
      <c r="F182" s="69"/>
      <c r="G182" s="69"/>
      <c r="H182" s="69"/>
      <c r="I182" s="69"/>
      <c r="J182" s="51">
        <f>+'Interés promedio'!A177</f>
        <v>41671</v>
      </c>
      <c r="K182" s="74">
        <v>0.3564</v>
      </c>
      <c r="L182" s="74">
        <v>0.1694</v>
      </c>
      <c r="M182" s="74">
        <v>0.0762</v>
      </c>
      <c r="N182" s="73">
        <v>0.4072</v>
      </c>
      <c r="O182" s="73">
        <v>0.324</v>
      </c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 s="112" customFormat="1" ht="12.75">
      <c r="A183" s="111"/>
      <c r="B183" s="69"/>
      <c r="C183" s="69"/>
      <c r="D183" s="69"/>
      <c r="E183" s="97"/>
      <c r="F183" s="69"/>
      <c r="G183" s="69"/>
      <c r="H183" s="119"/>
      <c r="I183" s="69"/>
      <c r="J183" s="107">
        <v>41699</v>
      </c>
      <c r="K183" s="74">
        <v>0.3495</v>
      </c>
      <c r="L183" s="74">
        <v>0.1634</v>
      </c>
      <c r="M183" s="74">
        <v>0.0726</v>
      </c>
      <c r="N183" s="73">
        <v>0.4042</v>
      </c>
      <c r="O183" s="73">
        <v>0.3144</v>
      </c>
      <c r="P183" s="50"/>
      <c r="Q183" s="12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 s="112" customFormat="1" ht="12.75">
      <c r="A184" s="111"/>
      <c r="B184" s="69"/>
      <c r="C184" s="69"/>
      <c r="D184" s="69"/>
      <c r="E184" s="97"/>
      <c r="F184" s="69"/>
      <c r="G184" s="114"/>
      <c r="H184" s="119"/>
      <c r="I184" s="69"/>
      <c r="J184" s="107">
        <v>41730</v>
      </c>
      <c r="K184" s="74">
        <v>0.3443</v>
      </c>
      <c r="L184" s="74">
        <v>0.1622</v>
      </c>
      <c r="M184" s="74">
        <v>0.073</v>
      </c>
      <c r="N184" s="73">
        <v>0.3986</v>
      </c>
      <c r="O184" s="73">
        <v>0.308</v>
      </c>
      <c r="P184" s="50"/>
      <c r="Q184" s="12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 s="112" customFormat="1" ht="12.75">
      <c r="A185" s="111"/>
      <c r="B185" s="69"/>
      <c r="C185" s="69"/>
      <c r="D185" s="69"/>
      <c r="E185" s="97"/>
      <c r="F185" s="69"/>
      <c r="G185" s="114"/>
      <c r="H185" s="69"/>
      <c r="I185" s="69"/>
      <c r="J185" s="107">
        <v>41760</v>
      </c>
      <c r="K185" s="74">
        <v>0.3437</v>
      </c>
      <c r="L185" s="52">
        <v>0.1606</v>
      </c>
      <c r="M185" s="52">
        <v>0.0688</v>
      </c>
      <c r="N185" s="53">
        <v>0.399</v>
      </c>
      <c r="O185" s="53">
        <v>0.3081</v>
      </c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 s="112" customFormat="1" ht="12.75">
      <c r="A186" s="111"/>
      <c r="B186" s="69"/>
      <c r="C186" s="69"/>
      <c r="D186" s="69"/>
      <c r="E186" s="97"/>
      <c r="F186" s="69"/>
      <c r="G186" s="114"/>
      <c r="H186" s="69"/>
      <c r="I186" s="69"/>
      <c r="J186" s="107">
        <v>41791</v>
      </c>
      <c r="K186" s="52">
        <v>0.3417</v>
      </c>
      <c r="L186" s="53">
        <v>0.1564</v>
      </c>
      <c r="M186" s="53">
        <v>0.0646</v>
      </c>
      <c r="N186" s="52">
        <v>0.3928</v>
      </c>
      <c r="O186" s="52">
        <v>0.3085</v>
      </c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 s="112" customFormat="1" ht="12.75">
      <c r="A187" s="111"/>
      <c r="B187" s="69"/>
      <c r="C187" s="69"/>
      <c r="D187" s="69"/>
      <c r="E187" s="97"/>
      <c r="F187" s="69"/>
      <c r="G187" s="114"/>
      <c r="H187" s="69"/>
      <c r="I187" s="69"/>
      <c r="J187" s="107">
        <v>41821</v>
      </c>
      <c r="K187" s="52">
        <v>0.3343</v>
      </c>
      <c r="L187" s="53">
        <v>0.15325533259009108</v>
      </c>
      <c r="M187" s="53">
        <v>0.06368853829105825</v>
      </c>
      <c r="N187" s="52">
        <v>0.385010714148653</v>
      </c>
      <c r="O187" s="52">
        <v>0.30032887283306237</v>
      </c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 s="112" customFormat="1" ht="12.75">
      <c r="A188" s="111"/>
      <c r="B188" s="69"/>
      <c r="C188" s="69"/>
      <c r="D188" s="69"/>
      <c r="E188" s="97"/>
      <c r="F188" s="69"/>
      <c r="G188" s="114"/>
      <c r="H188" s="69"/>
      <c r="I188" s="69"/>
      <c r="J188" s="107">
        <v>41852</v>
      </c>
      <c r="K188" s="52">
        <v>0.3289</v>
      </c>
      <c r="L188" s="53">
        <v>0.1498</v>
      </c>
      <c r="M188" s="53">
        <v>0.058</v>
      </c>
      <c r="N188" s="52">
        <v>0.3804</v>
      </c>
      <c r="O188" s="52">
        <v>0.301</v>
      </c>
      <c r="P188" s="52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 s="112" customFormat="1" ht="12.75">
      <c r="A189" s="111"/>
      <c r="B189" s="69"/>
      <c r="C189" s="69"/>
      <c r="D189" s="69"/>
      <c r="E189" s="97"/>
      <c r="F189" s="69"/>
      <c r="G189" s="114"/>
      <c r="H189" s="69"/>
      <c r="I189" s="69"/>
      <c r="J189" s="107">
        <v>41883</v>
      </c>
      <c r="K189" s="52">
        <v>0.3234</v>
      </c>
      <c r="L189" s="53">
        <v>0.1492</v>
      </c>
      <c r="M189" s="53">
        <v>0.0608</v>
      </c>
      <c r="N189" s="52">
        <v>0.3716</v>
      </c>
      <c r="O189" s="52">
        <v>0.2963</v>
      </c>
      <c r="P189" s="52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 s="112" customFormat="1" ht="12.75">
      <c r="A190" s="111"/>
      <c r="B190" s="69"/>
      <c r="C190" s="69"/>
      <c r="D190" s="69"/>
      <c r="E190" s="97"/>
      <c r="F190" s="69"/>
      <c r="G190" s="114"/>
      <c r="H190" s="69"/>
      <c r="I190" s="69"/>
      <c r="J190" s="107">
        <v>41913</v>
      </c>
      <c r="K190" s="52">
        <v>0.3127</v>
      </c>
      <c r="L190" s="53">
        <v>0.1466</v>
      </c>
      <c r="M190" s="53">
        <v>0.0588</v>
      </c>
      <c r="N190" s="52">
        <v>0.3618</v>
      </c>
      <c r="O190" s="52">
        <v>0.285</v>
      </c>
      <c r="P190" s="52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 s="112" customFormat="1" ht="12.75">
      <c r="A191" s="111"/>
      <c r="B191" s="69"/>
      <c r="C191" s="69"/>
      <c r="D191" s="69"/>
      <c r="E191" s="97"/>
      <c r="F191" s="97"/>
      <c r="G191" s="114"/>
      <c r="H191" s="69"/>
      <c r="I191" s="69"/>
      <c r="J191" s="107">
        <v>41944</v>
      </c>
      <c r="K191" s="52">
        <v>0.3111</v>
      </c>
      <c r="L191" s="53">
        <v>0.1466</v>
      </c>
      <c r="M191" s="53">
        <v>0.0556</v>
      </c>
      <c r="N191" s="52">
        <v>0.3586</v>
      </c>
      <c r="O191" s="52">
        <v>0.2843</v>
      </c>
      <c r="P191" s="52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 s="112" customFormat="1" ht="12.75">
      <c r="A192" s="111"/>
      <c r="B192" s="69"/>
      <c r="C192" s="69"/>
      <c r="D192" s="69"/>
      <c r="E192" s="97"/>
      <c r="F192" s="97"/>
      <c r="G192" s="114"/>
      <c r="H192" s="69"/>
      <c r="I192" s="69"/>
      <c r="J192" s="107">
        <v>41974</v>
      </c>
      <c r="K192" s="52">
        <v>0.3167</v>
      </c>
      <c r="L192" s="53">
        <v>0.155</v>
      </c>
      <c r="M192" s="53">
        <v>0.0532</v>
      </c>
      <c r="N192" s="52">
        <v>0.3577</v>
      </c>
      <c r="O192" s="52">
        <v>0.2945</v>
      </c>
      <c r="P192" s="52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 s="112" customFormat="1" ht="12.75">
      <c r="A193" s="111"/>
      <c r="B193" s="69"/>
      <c r="C193" s="69"/>
      <c r="D193" s="69"/>
      <c r="E193" s="97"/>
      <c r="F193" s="97"/>
      <c r="G193" s="114"/>
      <c r="H193" s="69"/>
      <c r="I193" s="69"/>
      <c r="J193" s="107"/>
      <c r="K193" s="52"/>
      <c r="L193" s="53"/>
      <c r="M193" s="53"/>
      <c r="N193" s="52"/>
      <c r="O193" s="52"/>
      <c r="P193" s="52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 s="112" customFormat="1" ht="12.75">
      <c r="A194" s="111"/>
      <c r="B194" s="69"/>
      <c r="C194" s="69"/>
      <c r="D194" s="69"/>
      <c r="E194" s="97"/>
      <c r="F194" s="97"/>
      <c r="G194" s="114"/>
      <c r="H194" s="69"/>
      <c r="I194" s="69"/>
      <c r="J194" s="107"/>
      <c r="K194" s="52"/>
      <c r="L194" s="53"/>
      <c r="M194" s="53"/>
      <c r="N194" s="52"/>
      <c r="O194" s="52"/>
      <c r="P194" s="52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 s="112" customFormat="1" ht="12.75">
      <c r="A195" s="111"/>
      <c r="B195" s="69"/>
      <c r="C195" s="69"/>
      <c r="D195" s="69"/>
      <c r="E195" s="97"/>
      <c r="F195" s="97"/>
      <c r="G195" s="114"/>
      <c r="H195" s="69"/>
      <c r="I195" s="69"/>
      <c r="J195" s="107"/>
      <c r="K195" s="52"/>
      <c r="L195" s="53"/>
      <c r="M195" s="53"/>
      <c r="N195" s="52"/>
      <c r="O195" s="52"/>
      <c r="P195" s="52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 s="112" customFormat="1" ht="12.75">
      <c r="A196" s="111"/>
      <c r="B196" s="69"/>
      <c r="C196" s="69"/>
      <c r="D196" s="69"/>
      <c r="E196" s="97"/>
      <c r="F196" s="97"/>
      <c r="G196" s="97"/>
      <c r="H196" s="69"/>
      <c r="I196" s="69"/>
      <c r="J196" s="107">
        <v>42095</v>
      </c>
      <c r="K196" s="52"/>
      <c r="L196" s="53"/>
      <c r="M196" s="53"/>
      <c r="N196" s="52"/>
      <c r="O196" s="52"/>
      <c r="P196" s="52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 s="112" customFormat="1" ht="12.75">
      <c r="A197" s="111"/>
      <c r="B197" s="69"/>
      <c r="C197" s="69"/>
      <c r="D197" s="69"/>
      <c r="E197" s="97"/>
      <c r="F197" s="97"/>
      <c r="G197" s="97"/>
      <c r="H197" s="69"/>
      <c r="I197" s="69"/>
      <c r="J197" s="107">
        <v>42125</v>
      </c>
      <c r="K197" s="52"/>
      <c r="L197" s="53"/>
      <c r="M197" s="53"/>
      <c r="N197" s="52"/>
      <c r="O197" s="52"/>
      <c r="P197" s="52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 s="112" customFormat="1" ht="12.75">
      <c r="A198" s="111"/>
      <c r="B198" s="69"/>
      <c r="C198" s="69"/>
      <c r="D198" s="69"/>
      <c r="E198" s="97"/>
      <c r="F198" s="97"/>
      <c r="G198" s="97"/>
      <c r="H198" s="69"/>
      <c r="I198" s="69"/>
      <c r="J198" s="107">
        <v>42156</v>
      </c>
      <c r="K198" s="64"/>
      <c r="L198" s="64"/>
      <c r="M198" s="64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 s="112" customFormat="1" ht="12.75">
      <c r="A199" s="111"/>
      <c r="B199" s="69"/>
      <c r="C199" s="69"/>
      <c r="D199" s="69"/>
      <c r="E199" s="97"/>
      <c r="F199" s="97"/>
      <c r="G199" s="97"/>
      <c r="H199" s="69"/>
      <c r="I199" s="69"/>
      <c r="J199" s="50"/>
      <c r="K199" s="64"/>
      <c r="L199" s="64"/>
      <c r="M199" s="64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 s="112" customFormat="1" ht="12.75">
      <c r="A200" s="111"/>
      <c r="B200" s="69"/>
      <c r="C200" s="69"/>
      <c r="D200" s="69"/>
      <c r="E200" s="97"/>
      <c r="F200" s="97"/>
      <c r="G200" s="97"/>
      <c r="H200" s="69"/>
      <c r="I200" s="69"/>
      <c r="J200" s="50"/>
      <c r="K200" s="64"/>
      <c r="L200" s="64"/>
      <c r="M200" s="64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 s="112" customFormat="1" ht="12.75">
      <c r="A201" s="111"/>
      <c r="B201" s="69"/>
      <c r="C201" s="69"/>
      <c r="D201" s="69"/>
      <c r="E201" s="97"/>
      <c r="F201" s="97"/>
      <c r="G201" s="97"/>
      <c r="H201" s="69"/>
      <c r="I201" s="69"/>
      <c r="J201" s="50"/>
      <c r="K201" s="64"/>
      <c r="L201" s="64"/>
      <c r="M201" s="64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 s="112" customFormat="1" ht="12.75">
      <c r="A202" s="111"/>
      <c r="B202" s="69"/>
      <c r="C202" s="69"/>
      <c r="D202" s="69"/>
      <c r="E202" s="97"/>
      <c r="F202" s="97"/>
      <c r="G202" s="97"/>
      <c r="H202" s="69"/>
      <c r="I202" s="69"/>
      <c r="J202" s="50"/>
      <c r="K202" s="64"/>
      <c r="L202" s="64"/>
      <c r="M202" s="64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 s="112" customFormat="1" ht="12.75">
      <c r="A203" s="111"/>
      <c r="B203" s="69"/>
      <c r="C203" s="69"/>
      <c r="D203" s="69"/>
      <c r="E203" s="97"/>
      <c r="F203" s="97"/>
      <c r="G203" s="97"/>
      <c r="H203" s="69"/>
      <c r="I203" s="69"/>
      <c r="J203" s="50"/>
      <c r="K203" s="64"/>
      <c r="L203" s="64"/>
      <c r="M203" s="64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</sheetData>
  <sheetProtection/>
  <mergeCells count="8">
    <mergeCell ref="A53:G53"/>
    <mergeCell ref="A4:G4"/>
    <mergeCell ref="A110:G110"/>
    <mergeCell ref="A112:G112"/>
    <mergeCell ref="A111:G111"/>
    <mergeCell ref="A72:G72"/>
    <mergeCell ref="A54:G54"/>
    <mergeCell ref="A73:G7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Tasas de Interés promedio del Sistema Bancario</dc:title>
  <dc:subject/>
  <dc:creator>Superintendencia de Bancos e Instituciones Financieras - SBIF</dc:creator>
  <cp:keywords/>
  <dc:description/>
  <cp:lastModifiedBy>Juan Carlos Camus Gajardo</cp:lastModifiedBy>
  <cp:lastPrinted>2013-11-11T11:47:07Z</cp:lastPrinted>
  <dcterms:created xsi:type="dcterms:W3CDTF">2000-11-03T17:09:46Z</dcterms:created>
  <dcterms:modified xsi:type="dcterms:W3CDTF">2015-04-01T20:02:52Z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