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codeName="ThisWorkbook" autoCompressPictures="0"/>
  <bookViews>
    <workbookView xWindow="44120" yWindow="-3680" windowWidth="23040" windowHeight="9400" tabRatio="607"/>
  </bookViews>
  <sheets>
    <sheet name="Interés promedio" sheetId="11" r:id="rId1"/>
    <sheet name="U.F." sheetId="13" r:id="rId2"/>
    <sheet name="Pesos hasta 90 días" sheetId="14" r:id="rId3"/>
    <sheet name="Exp. Mx" sheetId="16" r:id="rId4"/>
    <sheet name="Pesos más de 90 días" sheetId="15" r:id="rId5"/>
  </sheets>
  <externalReferences>
    <externalReference r:id="rId6"/>
  </externalReferences>
  <definedNames>
    <definedName name="_xlnm.Print_Area" localSheetId="3">'Exp. Mx'!$A$1:$I$33</definedName>
    <definedName name="_xlnm.Print_Area" localSheetId="0">'Interés promedio'!$A$1:$O$252</definedName>
    <definedName name="_xlnm.Print_Area" localSheetId="2">'Pesos hasta 90 días'!$A$1:$I$36</definedName>
    <definedName name="_xlnm.Print_Area" localSheetId="4">'Pesos más de 90 días'!$A$1:$I$32</definedName>
    <definedName name="_xlnm.Print_Area" localSheetId="1">U.F.!$A$1:$I$34</definedName>
  </definedName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6" i="15" l="1"/>
  <c r="K226" i="15"/>
  <c r="L226" i="15"/>
  <c r="M226" i="15"/>
  <c r="N226" i="15"/>
  <c r="O226" i="15"/>
  <c r="M226" i="16"/>
  <c r="N226" i="16"/>
  <c r="L226" i="14"/>
  <c r="M226" i="14"/>
  <c r="K58" i="13"/>
  <c r="L58" i="13"/>
  <c r="M58" i="13"/>
  <c r="J225" i="15"/>
  <c r="K225" i="15"/>
  <c r="L225" i="15"/>
  <c r="M225" i="15"/>
  <c r="N225" i="15"/>
  <c r="O225" i="15"/>
  <c r="M225" i="16"/>
  <c r="N225" i="16"/>
  <c r="L225" i="14"/>
  <c r="M225" i="14"/>
  <c r="K57" i="13"/>
  <c r="L57" i="13"/>
  <c r="M57" i="13"/>
  <c r="J224" i="15"/>
  <c r="K224" i="15"/>
  <c r="L224" i="15"/>
  <c r="M224" i="15"/>
  <c r="N224" i="15"/>
  <c r="O224" i="15"/>
  <c r="M224" i="16"/>
  <c r="N224" i="16"/>
  <c r="L224" i="14"/>
  <c r="M224" i="14"/>
  <c r="K56" i="13"/>
  <c r="L56" i="13"/>
  <c r="M56" i="13"/>
  <c r="J223" i="15"/>
  <c r="K223" i="15"/>
  <c r="L223" i="15"/>
  <c r="M223" i="15"/>
  <c r="N223" i="15"/>
  <c r="O223" i="15"/>
  <c r="M223" i="16"/>
  <c r="N223" i="16"/>
  <c r="L223" i="14"/>
  <c r="M223" i="14"/>
  <c r="K55" i="13"/>
  <c r="L55" i="13"/>
  <c r="M55" i="13"/>
  <c r="J222" i="15"/>
  <c r="K222" i="15"/>
  <c r="L222" i="15"/>
  <c r="M222" i="15"/>
  <c r="N222" i="15"/>
  <c r="O222" i="15"/>
  <c r="M222" i="16"/>
  <c r="N222" i="16"/>
  <c r="L222" i="14"/>
  <c r="M222" i="14"/>
  <c r="K54" i="13"/>
  <c r="L54" i="13"/>
  <c r="M54" i="13"/>
  <c r="K52" i="13"/>
  <c r="J221" i="15"/>
  <c r="K221" i="15"/>
  <c r="L221" i="15"/>
  <c r="M221" i="15"/>
  <c r="N221" i="15"/>
  <c r="O221" i="15"/>
  <c r="M221" i="16"/>
  <c r="N221" i="16"/>
  <c r="L221" i="14"/>
  <c r="M221" i="14"/>
  <c r="K53" i="13"/>
  <c r="L53" i="13"/>
  <c r="M53" i="13"/>
  <c r="J220" i="15"/>
  <c r="O220" i="15"/>
  <c r="N220" i="15"/>
  <c r="M220" i="15"/>
  <c r="L220" i="15"/>
  <c r="K220" i="15"/>
  <c r="N220" i="16"/>
  <c r="M220" i="16"/>
  <c r="M220" i="14"/>
  <c r="L220" i="14"/>
  <c r="L52" i="13"/>
  <c r="M52" i="13"/>
  <c r="J219" i="15"/>
  <c r="B220" i="11"/>
  <c r="J218" i="15"/>
  <c r="J218" i="16"/>
  <c r="J218" i="14"/>
  <c r="O217" i="15"/>
  <c r="N217" i="15"/>
  <c r="M217" i="15"/>
  <c r="L217" i="15"/>
  <c r="K217" i="15"/>
  <c r="J217" i="15"/>
  <c r="J217" i="16"/>
  <c r="M217" i="16"/>
  <c r="N217" i="16"/>
  <c r="J217" i="14"/>
  <c r="L217" i="14"/>
  <c r="M217" i="14"/>
  <c r="K47" i="13"/>
  <c r="L47" i="13"/>
  <c r="M47" i="13"/>
  <c r="K48" i="13"/>
  <c r="L48" i="13"/>
  <c r="M48" i="13"/>
  <c r="O216" i="15"/>
  <c r="N216" i="15"/>
  <c r="M216" i="15"/>
  <c r="L216" i="15"/>
  <c r="K216" i="15"/>
  <c r="J216" i="15"/>
  <c r="N216" i="16"/>
  <c r="M216" i="16"/>
  <c r="J216" i="16"/>
  <c r="M216" i="14"/>
  <c r="L216" i="14"/>
  <c r="J216" i="14"/>
  <c r="O215" i="15"/>
  <c r="N215" i="15"/>
  <c r="M215" i="15"/>
  <c r="L215" i="15"/>
  <c r="K215" i="15"/>
  <c r="N215" i="16"/>
  <c r="M215" i="16"/>
  <c r="M215" i="14"/>
  <c r="L215" i="14"/>
  <c r="L46" i="13"/>
  <c r="M46" i="13"/>
  <c r="K46" i="13"/>
  <c r="O212" i="15"/>
  <c r="N212" i="15"/>
  <c r="M212" i="15"/>
  <c r="L212" i="15"/>
  <c r="K212" i="15"/>
  <c r="N212" i="16"/>
  <c r="M212" i="16"/>
  <c r="M212" i="14"/>
  <c r="L212" i="14"/>
  <c r="L43" i="13"/>
  <c r="M43" i="13"/>
  <c r="K43" i="13"/>
  <c r="J177" i="15"/>
  <c r="J177" i="14"/>
  <c r="J177" i="16"/>
  <c r="J176" i="15"/>
  <c r="J176" i="14"/>
  <c r="J176" i="16"/>
  <c r="J174" i="15"/>
  <c r="J175" i="15"/>
  <c r="J174" i="14"/>
  <c r="J175" i="14"/>
  <c r="J174" i="16"/>
  <c r="J175" i="16"/>
  <c r="M173" i="16"/>
  <c r="N173" i="16"/>
  <c r="J173" i="16"/>
  <c r="M173" i="15"/>
  <c r="L173" i="15"/>
  <c r="K173" i="15"/>
  <c r="J173" i="15"/>
  <c r="M173" i="14"/>
  <c r="L173" i="14"/>
  <c r="J173" i="14"/>
  <c r="J169" i="15"/>
  <c r="K169" i="15"/>
  <c r="L169" i="15"/>
  <c r="M169" i="15"/>
  <c r="J170" i="15"/>
  <c r="K170" i="15"/>
  <c r="L170" i="15"/>
  <c r="M170" i="15"/>
  <c r="J171" i="15"/>
  <c r="K171" i="15"/>
  <c r="L171" i="15"/>
  <c r="M171" i="15"/>
  <c r="J172" i="15"/>
  <c r="K172" i="15"/>
  <c r="L172" i="15"/>
  <c r="M172" i="15"/>
  <c r="J169" i="14"/>
  <c r="L169" i="14"/>
  <c r="M169" i="14"/>
  <c r="J170" i="14"/>
  <c r="L170" i="14"/>
  <c r="M170" i="14"/>
  <c r="J171" i="14"/>
  <c r="L171" i="14"/>
  <c r="M171" i="14"/>
  <c r="J172" i="14"/>
  <c r="L172" i="14"/>
  <c r="M172" i="14"/>
  <c r="J169" i="16"/>
  <c r="L169" i="16"/>
  <c r="J170" i="16"/>
  <c r="L170" i="16"/>
  <c r="J171" i="16"/>
  <c r="L171" i="16"/>
  <c r="J172" i="16"/>
  <c r="L172" i="16"/>
  <c r="J168" i="15"/>
  <c r="K168" i="15"/>
  <c r="L168" i="15"/>
  <c r="M168" i="15"/>
  <c r="J168" i="14"/>
  <c r="L168" i="14"/>
  <c r="M168" i="14"/>
  <c r="J168" i="16"/>
  <c r="L168" i="16"/>
  <c r="J167" i="15"/>
  <c r="K167" i="15"/>
  <c r="L167" i="15"/>
  <c r="M167" i="15"/>
  <c r="J167" i="14"/>
  <c r="L167" i="14"/>
  <c r="M167" i="14"/>
  <c r="J167" i="16"/>
  <c r="L167" i="16"/>
  <c r="J166" i="15"/>
  <c r="K166" i="15"/>
  <c r="L166" i="15"/>
  <c r="J166" i="14"/>
  <c r="L166" i="14"/>
  <c r="M166" i="14"/>
  <c r="J163" i="16"/>
  <c r="L163" i="16"/>
  <c r="J164" i="16"/>
  <c r="L164" i="16"/>
  <c r="J165" i="16"/>
  <c r="L165" i="16"/>
  <c r="J166" i="16"/>
  <c r="L166" i="16"/>
  <c r="J163" i="15"/>
  <c r="K163" i="15"/>
  <c r="L163" i="15"/>
  <c r="M163" i="15"/>
  <c r="J164" i="15"/>
  <c r="K164" i="15"/>
  <c r="L164" i="15"/>
  <c r="M164" i="15"/>
  <c r="J165" i="15"/>
  <c r="K165" i="15"/>
  <c r="L165" i="15"/>
  <c r="M165" i="15"/>
  <c r="M166" i="15"/>
  <c r="J162" i="14"/>
  <c r="L162" i="14"/>
  <c r="M162" i="14"/>
  <c r="J163" i="14"/>
  <c r="L163" i="14"/>
  <c r="M163" i="14"/>
  <c r="J164" i="14"/>
  <c r="L164" i="14"/>
  <c r="M164" i="14"/>
  <c r="J165" i="14"/>
  <c r="L165" i="14"/>
  <c r="M165" i="14"/>
  <c r="J162" i="15"/>
  <c r="K162" i="15"/>
  <c r="L162" i="15"/>
  <c r="M162" i="15"/>
  <c r="J162" i="16"/>
  <c r="L162" i="16"/>
  <c r="J158" i="15"/>
  <c r="K158" i="15"/>
  <c r="L158" i="15"/>
  <c r="M158" i="15"/>
  <c r="J159" i="15"/>
  <c r="K159" i="15"/>
  <c r="L159" i="15"/>
  <c r="M159" i="15"/>
  <c r="J160" i="15"/>
  <c r="K160" i="15"/>
  <c r="L160" i="15"/>
  <c r="M160" i="15"/>
  <c r="J161" i="15"/>
  <c r="K161" i="15"/>
  <c r="L161" i="15"/>
  <c r="M161" i="15"/>
  <c r="J159" i="16"/>
  <c r="L159" i="16"/>
  <c r="J160" i="16"/>
  <c r="L160" i="16"/>
  <c r="J161" i="16"/>
  <c r="L161" i="16"/>
  <c r="J158" i="14"/>
  <c r="L158" i="14"/>
  <c r="M158" i="14"/>
  <c r="J159" i="14"/>
  <c r="L159" i="14"/>
  <c r="M159" i="14"/>
  <c r="J160" i="14"/>
  <c r="L160" i="14"/>
  <c r="M160" i="14"/>
  <c r="J161" i="14"/>
  <c r="L161" i="14"/>
  <c r="M161" i="14"/>
  <c r="J154" i="15"/>
  <c r="K154" i="15"/>
  <c r="L154" i="15"/>
  <c r="M154" i="15"/>
  <c r="J155" i="15"/>
  <c r="K155" i="15"/>
  <c r="L155" i="15"/>
  <c r="M155" i="15"/>
  <c r="J156" i="15"/>
  <c r="K156" i="15"/>
  <c r="L156" i="15"/>
  <c r="M156" i="15"/>
  <c r="J157" i="15"/>
  <c r="K157" i="15"/>
  <c r="L157" i="15"/>
  <c r="M157" i="15"/>
  <c r="J154" i="14"/>
  <c r="L154" i="14"/>
  <c r="M154" i="14"/>
  <c r="J155" i="14"/>
  <c r="L155" i="14"/>
  <c r="M155" i="14"/>
  <c r="J156" i="14"/>
  <c r="L156" i="14"/>
  <c r="M156" i="14"/>
  <c r="J157" i="14"/>
  <c r="L157" i="14"/>
  <c r="M157" i="14"/>
  <c r="J154" i="16"/>
  <c r="L154" i="16"/>
  <c r="J155" i="16"/>
  <c r="L155" i="16"/>
  <c r="J156" i="16"/>
  <c r="L156" i="16"/>
  <c r="J157" i="16"/>
  <c r="L157" i="16"/>
  <c r="J158" i="16"/>
  <c r="L158" i="16"/>
  <c r="J147" i="15"/>
  <c r="K147" i="15"/>
  <c r="L147" i="15"/>
  <c r="M147" i="15"/>
  <c r="J148" i="15"/>
  <c r="K148" i="15"/>
  <c r="L148" i="15"/>
  <c r="M148" i="15"/>
  <c r="J149" i="15"/>
  <c r="K149" i="15"/>
  <c r="L149" i="15"/>
  <c r="M149" i="15"/>
  <c r="J150" i="15"/>
  <c r="K150" i="15"/>
  <c r="L150" i="15"/>
  <c r="M150" i="15"/>
  <c r="J151" i="15"/>
  <c r="K151" i="15"/>
  <c r="L151" i="15"/>
  <c r="M151" i="15"/>
  <c r="J152" i="15"/>
  <c r="K152" i="15"/>
  <c r="L152" i="15"/>
  <c r="M152" i="15"/>
  <c r="J153" i="15"/>
  <c r="K153" i="15"/>
  <c r="L153" i="15"/>
  <c r="M153" i="15"/>
  <c r="J153" i="14"/>
  <c r="L153" i="14"/>
  <c r="M153" i="14"/>
  <c r="J147" i="14"/>
  <c r="L147" i="14"/>
  <c r="M147" i="14"/>
  <c r="J148" i="14"/>
  <c r="L148" i="14"/>
  <c r="M148" i="14"/>
  <c r="J149" i="14"/>
  <c r="L149" i="14"/>
  <c r="M149" i="14"/>
  <c r="J150" i="14"/>
  <c r="L150" i="14"/>
  <c r="M150" i="14"/>
  <c r="J151" i="14"/>
  <c r="L151" i="14"/>
  <c r="M151" i="14"/>
  <c r="J152" i="14"/>
  <c r="L152" i="14"/>
  <c r="M152" i="14"/>
  <c r="J147" i="16"/>
  <c r="L147" i="16"/>
  <c r="J148" i="16"/>
  <c r="L148" i="16"/>
  <c r="J149" i="16"/>
  <c r="L149" i="16"/>
  <c r="J150" i="16"/>
  <c r="L150" i="16"/>
  <c r="J151" i="16"/>
  <c r="L151" i="16"/>
  <c r="J152" i="16"/>
  <c r="L152" i="16"/>
  <c r="J153" i="16"/>
  <c r="L153" i="16"/>
  <c r="K9" i="15"/>
  <c r="L9" i="15"/>
  <c r="M9" i="15"/>
  <c r="N9" i="15"/>
  <c r="S9" i="15"/>
  <c r="T14" i="15"/>
  <c r="K10" i="15"/>
  <c r="L10" i="15"/>
  <c r="M10" i="15"/>
  <c r="N10" i="15"/>
  <c r="S10" i="15"/>
  <c r="T15" i="15"/>
  <c r="K11" i="15"/>
  <c r="L11" i="15"/>
  <c r="M11" i="15"/>
  <c r="N11" i="15"/>
  <c r="S11" i="15"/>
  <c r="T16" i="15"/>
  <c r="K12" i="15"/>
  <c r="L12" i="15"/>
  <c r="M12" i="15"/>
  <c r="N12" i="15"/>
  <c r="S12" i="15"/>
  <c r="T17" i="15"/>
  <c r="K13" i="15"/>
  <c r="L13" i="15"/>
  <c r="M13" i="15"/>
  <c r="N13" i="15"/>
  <c r="S13" i="15"/>
  <c r="T18" i="15"/>
  <c r="K14" i="15"/>
  <c r="L14" i="15"/>
  <c r="M14" i="15"/>
  <c r="N14" i="15"/>
  <c r="S14" i="15"/>
  <c r="U19" i="15"/>
  <c r="V19" i="15"/>
  <c r="K15" i="15"/>
  <c r="L15" i="15"/>
  <c r="M15" i="15"/>
  <c r="N15" i="15"/>
  <c r="S15" i="15"/>
  <c r="U20" i="15"/>
  <c r="V20" i="15"/>
  <c r="K16" i="15"/>
  <c r="L16" i="15"/>
  <c r="M16" i="15"/>
  <c r="N16" i="15"/>
  <c r="S16" i="15"/>
  <c r="U21" i="15"/>
  <c r="V21" i="15"/>
  <c r="K17" i="15"/>
  <c r="L17" i="15"/>
  <c r="M17" i="15"/>
  <c r="N17" i="15"/>
  <c r="S17" i="15"/>
  <c r="U22" i="15"/>
  <c r="V22" i="15"/>
  <c r="K18" i="15"/>
  <c r="L18" i="15"/>
  <c r="M18" i="15"/>
  <c r="N18" i="15"/>
  <c r="S18" i="15"/>
  <c r="U23" i="15"/>
  <c r="V23" i="15"/>
  <c r="K19" i="15"/>
  <c r="L19" i="15"/>
  <c r="M19" i="15"/>
  <c r="N19" i="15"/>
  <c r="S19" i="15"/>
  <c r="U24" i="15"/>
  <c r="V24" i="15"/>
  <c r="K20" i="15"/>
  <c r="L20" i="15"/>
  <c r="M20" i="15"/>
  <c r="N20" i="15"/>
  <c r="S20" i="15"/>
  <c r="U25" i="15"/>
  <c r="V25" i="15"/>
  <c r="K21" i="15"/>
  <c r="L21" i="15"/>
  <c r="M21" i="15"/>
  <c r="N21" i="15"/>
  <c r="S21" i="15"/>
  <c r="U26" i="15"/>
  <c r="V26" i="15"/>
  <c r="K22" i="15"/>
  <c r="L22" i="15"/>
  <c r="M22" i="15"/>
  <c r="N22" i="15"/>
  <c r="S22" i="15"/>
  <c r="U27" i="15"/>
  <c r="V27" i="15"/>
  <c r="K23" i="15"/>
  <c r="L23" i="15"/>
  <c r="M23" i="15"/>
  <c r="N23" i="15"/>
  <c r="S23" i="15"/>
  <c r="U28" i="15"/>
  <c r="V28" i="15"/>
  <c r="K24" i="15"/>
  <c r="L24" i="15"/>
  <c r="M24" i="15"/>
  <c r="N24" i="15"/>
  <c r="S24" i="15"/>
  <c r="U29" i="15"/>
  <c r="V29" i="15"/>
  <c r="K25" i="15"/>
  <c r="L25" i="15"/>
  <c r="M25" i="15"/>
  <c r="N25" i="15"/>
  <c r="S25" i="15"/>
  <c r="U30" i="15"/>
  <c r="V30" i="15"/>
  <c r="K26" i="15"/>
  <c r="L26" i="15"/>
  <c r="M26" i="15"/>
  <c r="N26" i="15"/>
  <c r="S26" i="15"/>
  <c r="U31" i="15"/>
  <c r="V31" i="15"/>
  <c r="K27" i="15"/>
  <c r="L27" i="15"/>
  <c r="M27" i="15"/>
  <c r="N27" i="15"/>
  <c r="S27" i="15"/>
  <c r="U32" i="15"/>
  <c r="V32" i="15"/>
  <c r="K28" i="15"/>
  <c r="L28" i="15"/>
  <c r="M28" i="15"/>
  <c r="N28" i="15"/>
  <c r="S28" i="15"/>
  <c r="U33" i="15"/>
  <c r="V33" i="15"/>
  <c r="K29" i="15"/>
  <c r="L29" i="15"/>
  <c r="M29" i="15"/>
  <c r="N29" i="15"/>
  <c r="S29" i="15"/>
  <c r="U34" i="15"/>
  <c r="V34" i="15"/>
  <c r="K30" i="15"/>
  <c r="L30" i="15"/>
  <c r="M30" i="15"/>
  <c r="N30" i="15"/>
  <c r="S30" i="15"/>
  <c r="U35" i="15"/>
  <c r="V35" i="15"/>
  <c r="K31" i="15"/>
  <c r="L31" i="15"/>
  <c r="M31" i="15"/>
  <c r="N31" i="15"/>
  <c r="S31" i="15"/>
  <c r="U36" i="15"/>
  <c r="V36" i="15"/>
  <c r="K32" i="15"/>
  <c r="L32" i="15"/>
  <c r="M32" i="15"/>
  <c r="N32" i="15"/>
  <c r="S32" i="15"/>
  <c r="U37" i="15"/>
  <c r="V37" i="15"/>
  <c r="K33" i="15"/>
  <c r="L33" i="15"/>
  <c r="M33" i="15"/>
  <c r="O33" i="15"/>
  <c r="P33" i="15"/>
  <c r="S33" i="15"/>
  <c r="U38" i="15"/>
  <c r="V38" i="15"/>
  <c r="K34" i="15"/>
  <c r="L34" i="15"/>
  <c r="M34" i="15"/>
  <c r="O34" i="15"/>
  <c r="P34" i="15"/>
  <c r="S34" i="15"/>
  <c r="U39" i="15"/>
  <c r="V39" i="15"/>
  <c r="K35" i="15"/>
  <c r="L35" i="15"/>
  <c r="M35" i="15"/>
  <c r="O35" i="15"/>
  <c r="P35" i="15"/>
  <c r="S35" i="15"/>
  <c r="U40" i="15"/>
  <c r="V40" i="15"/>
  <c r="K36" i="15"/>
  <c r="L36" i="15"/>
  <c r="M36" i="15"/>
  <c r="O36" i="15"/>
  <c r="P36" i="15"/>
  <c r="S36" i="15"/>
  <c r="U41" i="15"/>
  <c r="V41" i="15"/>
  <c r="K37" i="15"/>
  <c r="L37" i="15"/>
  <c r="M37" i="15"/>
  <c r="O37" i="15"/>
  <c r="P37" i="15"/>
  <c r="S37" i="15"/>
  <c r="U42" i="15"/>
  <c r="V42" i="15"/>
  <c r="K38" i="15"/>
  <c r="L38" i="15"/>
  <c r="M38" i="15"/>
  <c r="O38" i="15"/>
  <c r="P38" i="15"/>
  <c r="S38" i="15"/>
  <c r="U43" i="15"/>
  <c r="V43" i="15"/>
  <c r="K39" i="15"/>
  <c r="L39" i="15"/>
  <c r="M39" i="15"/>
  <c r="O39" i="15"/>
  <c r="P39" i="15"/>
  <c r="S39" i="15"/>
  <c r="U44" i="15"/>
  <c r="V44" i="15"/>
  <c r="K40" i="15"/>
  <c r="L40" i="15"/>
  <c r="M40" i="15"/>
  <c r="O40" i="15"/>
  <c r="P40" i="15"/>
  <c r="S40" i="15"/>
  <c r="U45" i="15"/>
  <c r="V45" i="15"/>
  <c r="K41" i="15"/>
  <c r="L41" i="15"/>
  <c r="M41" i="15"/>
  <c r="O41" i="15"/>
  <c r="P41" i="15"/>
  <c r="S41" i="15"/>
  <c r="U46" i="15"/>
  <c r="V46" i="15"/>
  <c r="K42" i="15"/>
  <c r="L42" i="15"/>
  <c r="M42" i="15"/>
  <c r="O42" i="15"/>
  <c r="P42" i="15"/>
  <c r="S42" i="15"/>
  <c r="U47" i="15"/>
  <c r="V47" i="15"/>
  <c r="K43" i="15"/>
  <c r="L43" i="15"/>
  <c r="M43" i="15"/>
  <c r="O43" i="15"/>
  <c r="P43" i="15"/>
  <c r="S43" i="15"/>
  <c r="U48" i="15"/>
  <c r="V48" i="15"/>
  <c r="K44" i="15"/>
  <c r="L44" i="15"/>
  <c r="M44" i="15"/>
  <c r="O44" i="15"/>
  <c r="P44" i="15"/>
  <c r="S44" i="15"/>
  <c r="U49" i="15"/>
  <c r="V49" i="15"/>
  <c r="K45" i="15"/>
  <c r="L45" i="15"/>
  <c r="M45" i="15"/>
  <c r="O45" i="15"/>
  <c r="P45" i="15"/>
  <c r="S45" i="15"/>
  <c r="U50" i="15"/>
  <c r="V50" i="15"/>
  <c r="K46" i="15"/>
  <c r="L46" i="15"/>
  <c r="M46" i="15"/>
  <c r="O46" i="15"/>
  <c r="P46" i="15"/>
  <c r="S46" i="15"/>
  <c r="U51" i="15"/>
  <c r="V51" i="15"/>
  <c r="K47" i="15"/>
  <c r="L47" i="15"/>
  <c r="M47" i="15"/>
  <c r="O47" i="15"/>
  <c r="P47" i="15"/>
  <c r="S47" i="15"/>
  <c r="U52" i="15"/>
  <c r="V52" i="15"/>
  <c r="K48" i="15"/>
  <c r="L48" i="15"/>
  <c r="M48" i="15"/>
  <c r="O48" i="15"/>
  <c r="P48" i="15"/>
  <c r="S48" i="15"/>
  <c r="U53" i="15"/>
  <c r="V53" i="15"/>
  <c r="K49" i="15"/>
  <c r="L49" i="15"/>
  <c r="M49" i="15"/>
  <c r="O49" i="15"/>
  <c r="P49" i="15"/>
  <c r="S49" i="15"/>
  <c r="U54" i="15"/>
  <c r="V54" i="15"/>
  <c r="K50" i="15"/>
  <c r="L50" i="15"/>
  <c r="M50" i="15"/>
  <c r="O50" i="15"/>
  <c r="P50" i="15"/>
  <c r="S50" i="15"/>
  <c r="U55" i="15"/>
  <c r="V55" i="15"/>
  <c r="K51" i="15"/>
  <c r="L51" i="15"/>
  <c r="M51" i="15"/>
  <c r="O51" i="15"/>
  <c r="P51" i="15"/>
  <c r="S51" i="15"/>
  <c r="U56" i="15"/>
  <c r="V56" i="15"/>
  <c r="K52" i="15"/>
  <c r="L52" i="15"/>
  <c r="M52" i="15"/>
  <c r="O52" i="15"/>
  <c r="P52" i="15"/>
  <c r="S52" i="15"/>
  <c r="U57" i="15"/>
  <c r="V57" i="15"/>
  <c r="K53" i="15"/>
  <c r="L53" i="15"/>
  <c r="M53" i="15"/>
  <c r="O53" i="15"/>
  <c r="P53" i="15"/>
  <c r="S53" i="15"/>
  <c r="U58" i="15"/>
  <c r="V58" i="15"/>
  <c r="K54" i="15"/>
  <c r="L54" i="15"/>
  <c r="M54" i="15"/>
  <c r="O54" i="15"/>
  <c r="P54" i="15"/>
  <c r="S54" i="15"/>
  <c r="U59" i="15"/>
  <c r="V59" i="15"/>
  <c r="K55" i="15"/>
  <c r="L55" i="15"/>
  <c r="M55" i="15"/>
  <c r="O55" i="15"/>
  <c r="Q55" i="15"/>
  <c r="R55" i="15"/>
  <c r="S55" i="15"/>
  <c r="U60" i="15"/>
  <c r="V60" i="15"/>
  <c r="K56" i="15"/>
  <c r="L56" i="15"/>
  <c r="M56" i="15"/>
  <c r="O56" i="15"/>
  <c r="Q56" i="15"/>
  <c r="R56" i="15"/>
  <c r="S56" i="15"/>
  <c r="U61" i="15"/>
  <c r="V61" i="15"/>
  <c r="K57" i="15"/>
  <c r="L57" i="15"/>
  <c r="M57" i="15"/>
  <c r="O57" i="15"/>
  <c r="Q57" i="15"/>
  <c r="R57" i="15"/>
  <c r="S57" i="15"/>
  <c r="U62" i="15"/>
  <c r="V62" i="15"/>
  <c r="K58" i="15"/>
  <c r="L58" i="15"/>
  <c r="M58" i="15"/>
  <c r="O58" i="15"/>
  <c r="Q58" i="15"/>
  <c r="R58" i="15"/>
  <c r="S58" i="15"/>
  <c r="U63" i="15"/>
  <c r="V63" i="15"/>
  <c r="K59" i="15"/>
  <c r="L59" i="15"/>
  <c r="M59" i="15"/>
  <c r="O59" i="15"/>
  <c r="Q59" i="15"/>
  <c r="R59" i="15"/>
  <c r="S59" i="15"/>
  <c r="U64" i="15"/>
  <c r="V64" i="15"/>
  <c r="K60" i="15"/>
  <c r="L60" i="15"/>
  <c r="M60" i="15"/>
  <c r="O60" i="15"/>
  <c r="Q60" i="15"/>
  <c r="R60" i="15"/>
  <c r="S60" i="15"/>
  <c r="U65" i="15"/>
  <c r="V65" i="15"/>
  <c r="K61" i="15"/>
  <c r="L61" i="15"/>
  <c r="M61" i="15"/>
  <c r="O61" i="15"/>
  <c r="Q61" i="15"/>
  <c r="R61" i="15"/>
  <c r="S61" i="15"/>
  <c r="U66" i="15"/>
  <c r="V66" i="15"/>
  <c r="K62" i="15"/>
  <c r="L62" i="15"/>
  <c r="M62" i="15"/>
  <c r="O62" i="15"/>
  <c r="Q62" i="15"/>
  <c r="R62" i="15"/>
  <c r="S62" i="15"/>
  <c r="U67" i="15"/>
  <c r="V67" i="15"/>
  <c r="K63" i="15"/>
  <c r="L63" i="15"/>
  <c r="M63" i="15"/>
  <c r="O63" i="15"/>
  <c r="Q63" i="15"/>
  <c r="R63" i="15"/>
  <c r="S63" i="15"/>
  <c r="U68" i="15"/>
  <c r="V68" i="15"/>
  <c r="K64" i="15"/>
  <c r="L64" i="15"/>
  <c r="M64" i="15"/>
  <c r="O64" i="15"/>
  <c r="Q64" i="15"/>
  <c r="R64" i="15"/>
  <c r="S64" i="15"/>
  <c r="U69" i="15"/>
  <c r="V69" i="15"/>
  <c r="K65" i="15"/>
  <c r="L65" i="15"/>
  <c r="M65" i="15"/>
  <c r="O65" i="15"/>
  <c r="Q65" i="15"/>
  <c r="R65" i="15"/>
  <c r="S65" i="15"/>
  <c r="U70" i="15"/>
  <c r="V70" i="15"/>
  <c r="K66" i="15"/>
  <c r="L66" i="15"/>
  <c r="M66" i="15"/>
  <c r="O66" i="15"/>
  <c r="Q66" i="15"/>
  <c r="R66" i="15"/>
  <c r="S66" i="15"/>
  <c r="U71" i="15"/>
  <c r="V71" i="15"/>
  <c r="K67" i="15"/>
  <c r="L67" i="15"/>
  <c r="M67" i="15"/>
  <c r="O67" i="15"/>
  <c r="Q67" i="15"/>
  <c r="R67" i="15"/>
  <c r="S67" i="15"/>
  <c r="U72" i="15"/>
  <c r="V72" i="15"/>
  <c r="K68" i="15"/>
  <c r="L68" i="15"/>
  <c r="M68" i="15"/>
  <c r="O68" i="15"/>
  <c r="Q68" i="15"/>
  <c r="R68" i="15"/>
  <c r="S68" i="15"/>
  <c r="U73" i="15"/>
  <c r="V73" i="15"/>
  <c r="J69" i="15"/>
  <c r="K69" i="15"/>
  <c r="L69" i="15"/>
  <c r="M69" i="15"/>
  <c r="O69" i="15"/>
  <c r="Q69" i="15"/>
  <c r="R69" i="15"/>
  <c r="S69" i="15"/>
  <c r="U74" i="15"/>
  <c r="V74" i="15"/>
  <c r="J70" i="15"/>
  <c r="K70" i="15"/>
  <c r="L70" i="15"/>
  <c r="M70" i="15"/>
  <c r="O70" i="15"/>
  <c r="Q70" i="15"/>
  <c r="R70" i="15"/>
  <c r="S70" i="15"/>
  <c r="U75" i="15"/>
  <c r="V75" i="15"/>
  <c r="J71" i="15"/>
  <c r="K71" i="15"/>
  <c r="L71" i="15"/>
  <c r="M71" i="15"/>
  <c r="O71" i="15"/>
  <c r="Q71" i="15"/>
  <c r="R71" i="15"/>
  <c r="S71" i="15"/>
  <c r="U76" i="15"/>
  <c r="V76" i="15"/>
  <c r="J72" i="15"/>
  <c r="K72" i="15"/>
  <c r="L72" i="15"/>
  <c r="M72" i="15"/>
  <c r="O72" i="15"/>
  <c r="Q72" i="15"/>
  <c r="R72" i="15"/>
  <c r="S72" i="15"/>
  <c r="U77" i="15"/>
  <c r="V77" i="15"/>
  <c r="J73" i="15"/>
  <c r="K73" i="15"/>
  <c r="L73" i="15"/>
  <c r="M73" i="15"/>
  <c r="O73" i="15"/>
  <c r="Q73" i="15"/>
  <c r="R73" i="15"/>
  <c r="S73" i="15"/>
  <c r="U78" i="15"/>
  <c r="V78" i="15"/>
  <c r="J74" i="15"/>
  <c r="K74" i="15"/>
  <c r="L74" i="15"/>
  <c r="M74" i="15"/>
  <c r="O74" i="15"/>
  <c r="Q74" i="15"/>
  <c r="R74" i="15"/>
  <c r="S74" i="15"/>
  <c r="U79" i="15"/>
  <c r="V79" i="15"/>
  <c r="J75" i="15"/>
  <c r="K75" i="15"/>
  <c r="L75" i="15"/>
  <c r="M75" i="15"/>
  <c r="O75" i="15"/>
  <c r="Q75" i="15"/>
  <c r="R75" i="15"/>
  <c r="S75" i="15"/>
  <c r="U80" i="15"/>
  <c r="V80" i="15"/>
  <c r="J76" i="15"/>
  <c r="K76" i="15"/>
  <c r="L76" i="15"/>
  <c r="M76" i="15"/>
  <c r="O76" i="15"/>
  <c r="Q76" i="15"/>
  <c r="R76" i="15"/>
  <c r="S76" i="15"/>
  <c r="U81" i="15"/>
  <c r="V81" i="15"/>
  <c r="J77" i="15"/>
  <c r="K77" i="15"/>
  <c r="L77" i="15"/>
  <c r="M77" i="15"/>
  <c r="O77" i="15"/>
  <c r="Q77" i="15"/>
  <c r="R77" i="15"/>
  <c r="S77" i="15"/>
  <c r="U82" i="15"/>
  <c r="V82" i="15"/>
  <c r="J78" i="15"/>
  <c r="K78" i="15"/>
  <c r="L78" i="15"/>
  <c r="M78" i="15"/>
  <c r="O78" i="15"/>
  <c r="Q78" i="15"/>
  <c r="R78" i="15"/>
  <c r="S78" i="15"/>
  <c r="U83" i="15"/>
  <c r="V83" i="15"/>
  <c r="J79" i="15"/>
  <c r="K79" i="15"/>
  <c r="L79" i="15"/>
  <c r="M79" i="15"/>
  <c r="O79" i="15"/>
  <c r="Q79" i="15"/>
  <c r="R79" i="15"/>
  <c r="S79" i="15"/>
  <c r="U84" i="15"/>
  <c r="V84" i="15"/>
  <c r="J80" i="15"/>
  <c r="K80" i="15"/>
  <c r="L80" i="15"/>
  <c r="M80" i="15"/>
  <c r="J81" i="15"/>
  <c r="K81" i="15"/>
  <c r="L81" i="15"/>
  <c r="M81" i="15"/>
  <c r="J82" i="15"/>
  <c r="K82" i="15"/>
  <c r="L82" i="15"/>
  <c r="M82" i="15"/>
  <c r="J83" i="15"/>
  <c r="K83" i="15"/>
  <c r="L83" i="15"/>
  <c r="M83" i="15"/>
  <c r="J84" i="15"/>
  <c r="K84" i="15"/>
  <c r="L84" i="15"/>
  <c r="M84" i="15"/>
  <c r="J85" i="15"/>
  <c r="K85" i="15"/>
  <c r="L85" i="15"/>
  <c r="M85" i="15"/>
  <c r="J86" i="15"/>
  <c r="K86" i="15"/>
  <c r="L86" i="15"/>
  <c r="M86" i="15"/>
  <c r="J87" i="15"/>
  <c r="K87" i="15"/>
  <c r="L87" i="15"/>
  <c r="M87" i="15"/>
  <c r="J88" i="15"/>
  <c r="K88" i="15"/>
  <c r="L88" i="15"/>
  <c r="M88" i="15"/>
  <c r="J89" i="15"/>
  <c r="K89" i="15"/>
  <c r="L89" i="15"/>
  <c r="M89" i="15"/>
  <c r="J90" i="15"/>
  <c r="K90" i="15"/>
  <c r="L90" i="15"/>
  <c r="M90" i="15"/>
  <c r="J91" i="15"/>
  <c r="K91" i="15"/>
  <c r="L91" i="15"/>
  <c r="M91" i="15"/>
  <c r="J92" i="15"/>
  <c r="K92" i="15"/>
  <c r="L92" i="15"/>
  <c r="M92" i="15"/>
  <c r="J93" i="15"/>
  <c r="K93" i="15"/>
  <c r="L93" i="15"/>
  <c r="M93" i="15"/>
  <c r="J94" i="15"/>
  <c r="K94" i="15"/>
  <c r="L94" i="15"/>
  <c r="M94" i="15"/>
  <c r="J95" i="15"/>
  <c r="K95" i="15"/>
  <c r="L95" i="15"/>
  <c r="M95" i="15"/>
  <c r="J96" i="15"/>
  <c r="K96" i="15"/>
  <c r="L96" i="15"/>
  <c r="M96" i="15"/>
  <c r="J97" i="15"/>
  <c r="K97" i="15"/>
  <c r="L97" i="15"/>
  <c r="M97" i="15"/>
  <c r="J98" i="15"/>
  <c r="K98" i="15"/>
  <c r="L98" i="15"/>
  <c r="M98" i="15"/>
  <c r="J99" i="15"/>
  <c r="K99" i="15"/>
  <c r="L99" i="15"/>
  <c r="M99" i="15"/>
  <c r="J100" i="15"/>
  <c r="K100" i="15"/>
  <c r="L100" i="15"/>
  <c r="M100" i="15"/>
  <c r="J101" i="15"/>
  <c r="K101" i="15"/>
  <c r="L101" i="15"/>
  <c r="M101" i="15"/>
  <c r="J102" i="15"/>
  <c r="K102" i="15"/>
  <c r="L102" i="15"/>
  <c r="M102" i="15"/>
  <c r="J103" i="15"/>
  <c r="K103" i="15"/>
  <c r="L103" i="15"/>
  <c r="M103" i="15"/>
  <c r="J104" i="15"/>
  <c r="K104" i="15"/>
  <c r="L104" i="15"/>
  <c r="M104" i="15"/>
  <c r="J105" i="15"/>
  <c r="K105" i="15"/>
  <c r="L105" i="15"/>
  <c r="M105" i="15"/>
  <c r="J106" i="15"/>
  <c r="K106" i="15"/>
  <c r="L106" i="15"/>
  <c r="M106" i="15"/>
  <c r="J107" i="15"/>
  <c r="K107" i="15"/>
  <c r="L107" i="15"/>
  <c r="M107" i="15"/>
  <c r="J108" i="15"/>
  <c r="K108" i="15"/>
  <c r="L108" i="15"/>
  <c r="M108" i="15"/>
  <c r="J109" i="15"/>
  <c r="K109" i="15"/>
  <c r="L109" i="15"/>
  <c r="M109" i="15"/>
  <c r="J110" i="15"/>
  <c r="K110" i="15"/>
  <c r="L110" i="15"/>
  <c r="M110" i="15"/>
  <c r="J111" i="15"/>
  <c r="K111" i="15"/>
  <c r="L111" i="15"/>
  <c r="M111" i="15"/>
  <c r="J112" i="15"/>
  <c r="K112" i="15"/>
  <c r="L112" i="15"/>
  <c r="M112" i="15"/>
  <c r="J113" i="15"/>
  <c r="K113" i="15"/>
  <c r="L113" i="15"/>
  <c r="M113" i="15"/>
  <c r="J114" i="15"/>
  <c r="K114" i="15"/>
  <c r="L114" i="15"/>
  <c r="M114" i="15"/>
  <c r="J115" i="15"/>
  <c r="K115" i="15"/>
  <c r="L115" i="15"/>
  <c r="M115" i="15"/>
  <c r="J116" i="15"/>
  <c r="K116" i="15"/>
  <c r="L116" i="15"/>
  <c r="M116" i="15"/>
  <c r="J117" i="15"/>
  <c r="K117" i="15"/>
  <c r="L117" i="15"/>
  <c r="M117" i="15"/>
  <c r="J118" i="15"/>
  <c r="K118" i="15"/>
  <c r="L118" i="15"/>
  <c r="M118" i="15"/>
  <c r="J119" i="15"/>
  <c r="K119" i="15"/>
  <c r="L119" i="15"/>
  <c r="M119" i="15"/>
  <c r="J120" i="15"/>
  <c r="K120" i="15"/>
  <c r="L120" i="15"/>
  <c r="M120" i="15"/>
  <c r="J121" i="15"/>
  <c r="K121" i="15"/>
  <c r="L121" i="15"/>
  <c r="M121" i="15"/>
  <c r="J122" i="15"/>
  <c r="K122" i="15"/>
  <c r="L122" i="15"/>
  <c r="M122" i="15"/>
  <c r="J123" i="15"/>
  <c r="K123" i="15"/>
  <c r="L123" i="15"/>
  <c r="M123" i="15"/>
  <c r="J124" i="15"/>
  <c r="K124" i="15"/>
  <c r="L124" i="15"/>
  <c r="M124" i="15"/>
  <c r="J125" i="15"/>
  <c r="K125" i="15"/>
  <c r="L125" i="15"/>
  <c r="M125" i="15"/>
  <c r="J126" i="15"/>
  <c r="K126" i="15"/>
  <c r="L126" i="15"/>
  <c r="M126" i="15"/>
  <c r="J127" i="15"/>
  <c r="K127" i="15"/>
  <c r="L127" i="15"/>
  <c r="M127" i="15"/>
  <c r="J128" i="15"/>
  <c r="K128" i="15"/>
  <c r="L128" i="15"/>
  <c r="M128" i="15"/>
  <c r="J129" i="15"/>
  <c r="K129" i="15"/>
  <c r="L129" i="15"/>
  <c r="M129" i="15"/>
  <c r="J130" i="15"/>
  <c r="K130" i="15"/>
  <c r="L130" i="15"/>
  <c r="M130" i="15"/>
  <c r="J131" i="15"/>
  <c r="K131" i="15"/>
  <c r="L131" i="15"/>
  <c r="M131" i="15"/>
  <c r="J132" i="15"/>
  <c r="K132" i="15"/>
  <c r="L132" i="15"/>
  <c r="M132" i="15"/>
  <c r="J133" i="15"/>
  <c r="K133" i="15"/>
  <c r="L133" i="15"/>
  <c r="M133" i="15"/>
  <c r="J134" i="15"/>
  <c r="K134" i="15"/>
  <c r="L134" i="15"/>
  <c r="M134" i="15"/>
  <c r="J135" i="15"/>
  <c r="K135" i="15"/>
  <c r="L135" i="15"/>
  <c r="M135" i="15"/>
  <c r="J136" i="15"/>
  <c r="K136" i="15"/>
  <c r="L136" i="15"/>
  <c r="M136" i="15"/>
  <c r="J137" i="15"/>
  <c r="K137" i="15"/>
  <c r="L137" i="15"/>
  <c r="M137" i="15"/>
  <c r="J138" i="15"/>
  <c r="K138" i="15"/>
  <c r="L138" i="15"/>
  <c r="M138" i="15"/>
  <c r="J139" i="15"/>
  <c r="K139" i="15"/>
  <c r="L139" i="15"/>
  <c r="M139" i="15"/>
  <c r="J140" i="15"/>
  <c r="K140" i="15"/>
  <c r="L140" i="15"/>
  <c r="M140" i="15"/>
  <c r="J141" i="15"/>
  <c r="K141" i="15"/>
  <c r="L141" i="15"/>
  <c r="M141" i="15"/>
  <c r="J142" i="15"/>
  <c r="K142" i="15"/>
  <c r="L142" i="15"/>
  <c r="M142" i="15"/>
  <c r="J143" i="15"/>
  <c r="K143" i="15"/>
  <c r="L143" i="15"/>
  <c r="M143" i="15"/>
  <c r="J144" i="15"/>
  <c r="K144" i="15"/>
  <c r="L144" i="15"/>
  <c r="M144" i="15"/>
  <c r="J145" i="15"/>
  <c r="K145" i="15"/>
  <c r="L145" i="15"/>
  <c r="M145" i="15"/>
  <c r="J146" i="15"/>
  <c r="K146" i="15"/>
  <c r="L146" i="15"/>
  <c r="M146" i="15"/>
  <c r="K9" i="14"/>
  <c r="K10" i="14"/>
  <c r="K11" i="14"/>
  <c r="K12" i="14"/>
  <c r="K13" i="14"/>
  <c r="L14" i="14"/>
  <c r="M14" i="14"/>
  <c r="L15" i="14"/>
  <c r="M15" i="14"/>
  <c r="L16" i="14"/>
  <c r="M16" i="14"/>
  <c r="L17" i="14"/>
  <c r="M17" i="14"/>
  <c r="L18" i="14"/>
  <c r="M18" i="14"/>
  <c r="L19" i="14"/>
  <c r="M19" i="14"/>
  <c r="L20" i="14"/>
  <c r="M20" i="14"/>
  <c r="L21" i="14"/>
  <c r="M21" i="14"/>
  <c r="L22" i="14"/>
  <c r="M22" i="14"/>
  <c r="L23" i="14"/>
  <c r="M23" i="14"/>
  <c r="L24" i="14"/>
  <c r="M24" i="14"/>
  <c r="L25" i="14"/>
  <c r="M25" i="14"/>
  <c r="L26" i="14"/>
  <c r="M26" i="14"/>
  <c r="L27" i="14"/>
  <c r="M27" i="14"/>
  <c r="L28" i="14"/>
  <c r="M28" i="14"/>
  <c r="L29" i="14"/>
  <c r="M29" i="14"/>
  <c r="L30" i="14"/>
  <c r="M30" i="14"/>
  <c r="L31" i="14"/>
  <c r="M31" i="14"/>
  <c r="L32" i="14"/>
  <c r="M32" i="14"/>
  <c r="L33" i="14"/>
  <c r="M33" i="14"/>
  <c r="L34" i="14"/>
  <c r="M34" i="14"/>
  <c r="L35" i="14"/>
  <c r="M35" i="14"/>
  <c r="L36" i="14"/>
  <c r="M36" i="14"/>
  <c r="L37" i="14"/>
  <c r="M37" i="14"/>
  <c r="L38" i="14"/>
  <c r="M38" i="14"/>
  <c r="L39" i="14"/>
  <c r="M39" i="14"/>
  <c r="L40" i="14"/>
  <c r="M40" i="14"/>
  <c r="L41" i="14"/>
  <c r="M41" i="14"/>
  <c r="L42" i="14"/>
  <c r="M42" i="14"/>
  <c r="L43" i="14"/>
  <c r="M43" i="14"/>
  <c r="L44" i="14"/>
  <c r="M44" i="14"/>
  <c r="L45" i="14"/>
  <c r="M45" i="14"/>
  <c r="L46" i="14"/>
  <c r="M46" i="14"/>
  <c r="L47" i="14"/>
  <c r="M47" i="14"/>
  <c r="L48" i="14"/>
  <c r="M48" i="14"/>
  <c r="L49" i="14"/>
  <c r="M49" i="14"/>
  <c r="L50" i="14"/>
  <c r="M50" i="14"/>
  <c r="L51" i="14"/>
  <c r="M51" i="14"/>
  <c r="L52" i="14"/>
  <c r="M52" i="14"/>
  <c r="L53" i="14"/>
  <c r="M53" i="14"/>
  <c r="L54" i="14"/>
  <c r="M54" i="14"/>
  <c r="L55" i="14"/>
  <c r="M55" i="14"/>
  <c r="L56" i="14"/>
  <c r="M56" i="14"/>
  <c r="L57" i="14"/>
  <c r="M57" i="14"/>
  <c r="L58" i="14"/>
  <c r="M58" i="14"/>
  <c r="L59" i="14"/>
  <c r="M59" i="14"/>
  <c r="L60" i="14"/>
  <c r="M60" i="14"/>
  <c r="L61" i="14"/>
  <c r="M61" i="14"/>
  <c r="L62" i="14"/>
  <c r="M62" i="14"/>
  <c r="L63" i="14"/>
  <c r="M63" i="14"/>
  <c r="L64" i="14"/>
  <c r="M64" i="14"/>
  <c r="L65" i="14"/>
  <c r="M65" i="14"/>
  <c r="L66" i="14"/>
  <c r="M66" i="14"/>
  <c r="L67" i="14"/>
  <c r="M67" i="14"/>
  <c r="L68" i="14"/>
  <c r="M68" i="14"/>
  <c r="J69" i="14"/>
  <c r="L69" i="14"/>
  <c r="M69" i="14"/>
  <c r="J70" i="14"/>
  <c r="L70" i="14"/>
  <c r="M70" i="14"/>
  <c r="J71" i="14"/>
  <c r="L71" i="14"/>
  <c r="M71" i="14"/>
  <c r="J72" i="14"/>
  <c r="L72" i="14"/>
  <c r="M72" i="14"/>
  <c r="J73" i="14"/>
  <c r="L73" i="14"/>
  <c r="M73" i="14"/>
  <c r="J74" i="14"/>
  <c r="L74" i="14"/>
  <c r="M74" i="14"/>
  <c r="J75" i="14"/>
  <c r="L75" i="14"/>
  <c r="M75" i="14"/>
  <c r="J76" i="14"/>
  <c r="L76" i="14"/>
  <c r="M76" i="14"/>
  <c r="J77" i="14"/>
  <c r="L77" i="14"/>
  <c r="M77" i="14"/>
  <c r="J78" i="14"/>
  <c r="L78" i="14"/>
  <c r="M78" i="14"/>
  <c r="J79" i="14"/>
  <c r="L79" i="14"/>
  <c r="M79" i="14"/>
  <c r="J80" i="14"/>
  <c r="L80" i="14"/>
  <c r="M80" i="14"/>
  <c r="J81" i="14"/>
  <c r="L81" i="14"/>
  <c r="M81" i="14"/>
  <c r="J82" i="14"/>
  <c r="L82" i="14"/>
  <c r="M82" i="14"/>
  <c r="J83" i="14"/>
  <c r="L83" i="14"/>
  <c r="M83" i="14"/>
  <c r="J84" i="14"/>
  <c r="L84" i="14"/>
  <c r="M84" i="14"/>
  <c r="J85" i="14"/>
  <c r="L85" i="14"/>
  <c r="M85" i="14"/>
  <c r="J86" i="14"/>
  <c r="L86" i="14"/>
  <c r="M86" i="14"/>
  <c r="J87" i="14"/>
  <c r="L87" i="14"/>
  <c r="M87" i="14"/>
  <c r="J88" i="14"/>
  <c r="L88" i="14"/>
  <c r="M88" i="14"/>
  <c r="J89" i="14"/>
  <c r="L89" i="14"/>
  <c r="M89" i="14"/>
  <c r="J90" i="14"/>
  <c r="L90" i="14"/>
  <c r="M90" i="14"/>
  <c r="J91" i="14"/>
  <c r="L91" i="14"/>
  <c r="M91" i="14"/>
  <c r="J92" i="14"/>
  <c r="L92" i="14"/>
  <c r="M92" i="14"/>
  <c r="J93" i="14"/>
  <c r="L93" i="14"/>
  <c r="M93" i="14"/>
  <c r="J94" i="14"/>
  <c r="L94" i="14"/>
  <c r="M94" i="14"/>
  <c r="J95" i="14"/>
  <c r="L95" i="14"/>
  <c r="M95" i="14"/>
  <c r="J96" i="14"/>
  <c r="L96" i="14"/>
  <c r="M96" i="14"/>
  <c r="J97" i="14"/>
  <c r="L97" i="14"/>
  <c r="M97" i="14"/>
  <c r="J98" i="14"/>
  <c r="L98" i="14"/>
  <c r="M98" i="14"/>
  <c r="J99" i="14"/>
  <c r="L99" i="14"/>
  <c r="M99" i="14"/>
  <c r="J100" i="14"/>
  <c r="L100" i="14"/>
  <c r="M100" i="14"/>
  <c r="J101" i="14"/>
  <c r="L101" i="14"/>
  <c r="M101" i="14"/>
  <c r="J102" i="14"/>
  <c r="L102" i="14"/>
  <c r="M102" i="14"/>
  <c r="J103" i="14"/>
  <c r="L103" i="14"/>
  <c r="M103" i="14"/>
  <c r="J104" i="14"/>
  <c r="L104" i="14"/>
  <c r="M104" i="14"/>
  <c r="J105" i="14"/>
  <c r="L105" i="14"/>
  <c r="M105" i="14"/>
  <c r="J106" i="14"/>
  <c r="L106" i="14"/>
  <c r="M106" i="14"/>
  <c r="J107" i="14"/>
  <c r="L107" i="14"/>
  <c r="M107" i="14"/>
  <c r="J108" i="14"/>
  <c r="L108" i="14"/>
  <c r="M108" i="14"/>
  <c r="J109" i="14"/>
  <c r="L109" i="14"/>
  <c r="M109" i="14"/>
  <c r="J110" i="14"/>
  <c r="L110" i="14"/>
  <c r="M110" i="14"/>
  <c r="J111" i="14"/>
  <c r="L111" i="14"/>
  <c r="M111" i="14"/>
  <c r="J112" i="14"/>
  <c r="L112" i="14"/>
  <c r="M112" i="14"/>
  <c r="J113" i="14"/>
  <c r="L113" i="14"/>
  <c r="M113" i="14"/>
  <c r="J114" i="14"/>
  <c r="L114" i="14"/>
  <c r="M114" i="14"/>
  <c r="J115" i="14"/>
  <c r="L115" i="14"/>
  <c r="M115" i="14"/>
  <c r="J116" i="14"/>
  <c r="L116" i="14"/>
  <c r="M116" i="14"/>
  <c r="J117" i="14"/>
  <c r="L117" i="14"/>
  <c r="M117" i="14"/>
  <c r="J118" i="14"/>
  <c r="L118" i="14"/>
  <c r="M118" i="14"/>
  <c r="J119" i="14"/>
  <c r="L119" i="14"/>
  <c r="M119" i="14"/>
  <c r="J120" i="14"/>
  <c r="L120" i="14"/>
  <c r="M120" i="14"/>
  <c r="J121" i="14"/>
  <c r="L121" i="14"/>
  <c r="M121" i="14"/>
  <c r="J122" i="14"/>
  <c r="L122" i="14"/>
  <c r="M122" i="14"/>
  <c r="J123" i="14"/>
  <c r="L123" i="14"/>
  <c r="M123" i="14"/>
  <c r="J124" i="14"/>
  <c r="L124" i="14"/>
  <c r="M124" i="14"/>
  <c r="J125" i="14"/>
  <c r="L125" i="14"/>
  <c r="M125" i="14"/>
  <c r="J126" i="14"/>
  <c r="L126" i="14"/>
  <c r="M126" i="14"/>
  <c r="J127" i="14"/>
  <c r="L127" i="14"/>
  <c r="M127" i="14"/>
  <c r="J128" i="14"/>
  <c r="L128" i="14"/>
  <c r="M128" i="14"/>
  <c r="J129" i="14"/>
  <c r="L129" i="14"/>
  <c r="M129" i="14"/>
  <c r="J130" i="14"/>
  <c r="L130" i="14"/>
  <c r="M130" i="14"/>
  <c r="J131" i="14"/>
  <c r="L131" i="14"/>
  <c r="M131" i="14"/>
  <c r="J132" i="14"/>
  <c r="L132" i="14"/>
  <c r="M132" i="14"/>
  <c r="J133" i="14"/>
  <c r="L133" i="14"/>
  <c r="M133" i="14"/>
  <c r="J134" i="14"/>
  <c r="L134" i="14"/>
  <c r="M134" i="14"/>
  <c r="J135" i="14"/>
  <c r="L135" i="14"/>
  <c r="M135" i="14"/>
  <c r="J136" i="14"/>
  <c r="L136" i="14"/>
  <c r="M136" i="14"/>
  <c r="J137" i="14"/>
  <c r="L137" i="14"/>
  <c r="M137" i="14"/>
  <c r="J138" i="14"/>
  <c r="L138" i="14"/>
  <c r="M138" i="14"/>
  <c r="J139" i="14"/>
  <c r="L139" i="14"/>
  <c r="M139" i="14"/>
  <c r="J140" i="14"/>
  <c r="L140" i="14"/>
  <c r="M140" i="14"/>
  <c r="J141" i="14"/>
  <c r="L141" i="14"/>
  <c r="M141" i="14"/>
  <c r="J142" i="14"/>
  <c r="L142" i="14"/>
  <c r="M142" i="14"/>
  <c r="J143" i="14"/>
  <c r="L143" i="14"/>
  <c r="M143" i="14"/>
  <c r="J144" i="14"/>
  <c r="L144" i="14"/>
  <c r="M144" i="14"/>
  <c r="J145" i="14"/>
  <c r="L145" i="14"/>
  <c r="M145" i="14"/>
  <c r="J146" i="14"/>
  <c r="L146" i="14"/>
  <c r="M146" i="14"/>
  <c r="K9" i="16"/>
  <c r="L9" i="16"/>
  <c r="K10" i="16"/>
  <c r="L10" i="16"/>
  <c r="K11" i="16"/>
  <c r="L11" i="16"/>
  <c r="K12" i="16"/>
  <c r="L12" i="16"/>
  <c r="K13" i="16"/>
  <c r="L13" i="16"/>
  <c r="K14" i="16"/>
  <c r="L14" i="16"/>
  <c r="K15" i="16"/>
  <c r="L15" i="16"/>
  <c r="K16" i="16"/>
  <c r="L16" i="16"/>
  <c r="K17" i="16"/>
  <c r="L17" i="16"/>
  <c r="K18" i="16"/>
  <c r="L18" i="16"/>
  <c r="K19" i="16"/>
  <c r="L19" i="16"/>
  <c r="K20" i="16"/>
  <c r="L20" i="16"/>
  <c r="K21" i="16"/>
  <c r="L21" i="16"/>
  <c r="K22" i="16"/>
  <c r="L22" i="16"/>
  <c r="K23" i="16"/>
  <c r="L23" i="16"/>
  <c r="K24" i="16"/>
  <c r="L24" i="16"/>
  <c r="K25" i="16"/>
  <c r="L25" i="16"/>
  <c r="K26" i="16"/>
  <c r="L26" i="16"/>
  <c r="K27" i="16"/>
  <c r="L27" i="16"/>
  <c r="K28" i="16"/>
  <c r="L28" i="16"/>
  <c r="K29" i="16"/>
  <c r="L29" i="16"/>
  <c r="K30" i="16"/>
  <c r="L30" i="16"/>
  <c r="K31" i="16"/>
  <c r="L31" i="16"/>
  <c r="K32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J69" i="16"/>
  <c r="L69" i="16"/>
  <c r="J70" i="16"/>
  <c r="L70" i="16"/>
  <c r="J71" i="16"/>
  <c r="L71" i="16"/>
  <c r="J72" i="16"/>
  <c r="L72" i="16"/>
  <c r="J73" i="16"/>
  <c r="L73" i="16"/>
  <c r="J74" i="16"/>
  <c r="L74" i="16"/>
  <c r="J75" i="16"/>
  <c r="L75" i="16"/>
  <c r="J76" i="16"/>
  <c r="L76" i="16"/>
  <c r="J77" i="16"/>
  <c r="L77" i="16"/>
  <c r="J78" i="16"/>
  <c r="L78" i="16"/>
  <c r="J79" i="16"/>
  <c r="L79" i="16"/>
  <c r="J80" i="16"/>
  <c r="L80" i="16"/>
  <c r="J81" i="16"/>
  <c r="L81" i="16"/>
  <c r="J82" i="16"/>
  <c r="L82" i="16"/>
  <c r="J83" i="16"/>
  <c r="L83" i="16"/>
  <c r="J84" i="16"/>
  <c r="L84" i="16"/>
  <c r="J85" i="16"/>
  <c r="L85" i="16"/>
  <c r="J86" i="16"/>
  <c r="L86" i="16"/>
  <c r="J87" i="16"/>
  <c r="L87" i="16"/>
  <c r="J88" i="16"/>
  <c r="L88" i="16"/>
  <c r="J89" i="16"/>
  <c r="L89" i="16"/>
  <c r="J90" i="16"/>
  <c r="L90" i="16"/>
  <c r="J91" i="16"/>
  <c r="L91" i="16"/>
  <c r="J92" i="16"/>
  <c r="L92" i="16"/>
  <c r="J93" i="16"/>
  <c r="L93" i="16"/>
  <c r="J94" i="16"/>
  <c r="L94" i="16"/>
  <c r="J95" i="16"/>
  <c r="L95" i="16"/>
  <c r="J96" i="16"/>
  <c r="L96" i="16"/>
  <c r="J97" i="16"/>
  <c r="L97" i="16"/>
  <c r="J98" i="16"/>
  <c r="L98" i="16"/>
  <c r="J99" i="16"/>
  <c r="L99" i="16"/>
  <c r="J100" i="16"/>
  <c r="L100" i="16"/>
  <c r="J101" i="16"/>
  <c r="L101" i="16"/>
  <c r="J102" i="16"/>
  <c r="L102" i="16"/>
  <c r="J103" i="16"/>
  <c r="L103" i="16"/>
  <c r="J104" i="16"/>
  <c r="L104" i="16"/>
  <c r="J105" i="16"/>
  <c r="L105" i="16"/>
  <c r="J106" i="16"/>
  <c r="L106" i="16"/>
  <c r="J107" i="16"/>
  <c r="L107" i="16"/>
  <c r="J108" i="16"/>
  <c r="L108" i="16"/>
  <c r="J109" i="16"/>
  <c r="L109" i="16"/>
  <c r="J110" i="16"/>
  <c r="L110" i="16"/>
  <c r="J111" i="16"/>
  <c r="L111" i="16"/>
  <c r="J112" i="16"/>
  <c r="L112" i="16"/>
  <c r="J113" i="16"/>
  <c r="L113" i="16"/>
  <c r="J114" i="16"/>
  <c r="L114" i="16"/>
  <c r="J115" i="16"/>
  <c r="L115" i="16"/>
  <c r="J116" i="16"/>
  <c r="L116" i="16"/>
  <c r="J117" i="16"/>
  <c r="L117" i="16"/>
  <c r="J118" i="16"/>
  <c r="L118" i="16"/>
  <c r="J119" i="16"/>
  <c r="L119" i="16"/>
  <c r="J120" i="16"/>
  <c r="L120" i="16"/>
  <c r="J121" i="16"/>
  <c r="L121" i="16"/>
  <c r="J122" i="16"/>
  <c r="L122" i="16"/>
  <c r="J123" i="16"/>
  <c r="L123" i="16"/>
  <c r="J124" i="16"/>
  <c r="L124" i="16"/>
  <c r="J125" i="16"/>
  <c r="L125" i="16"/>
  <c r="J126" i="16"/>
  <c r="L126" i="16"/>
  <c r="J127" i="16"/>
  <c r="L127" i="16"/>
  <c r="J128" i="16"/>
  <c r="L128" i="16"/>
  <c r="J129" i="16"/>
  <c r="L129" i="16"/>
  <c r="J130" i="16"/>
  <c r="L130" i="16"/>
  <c r="J131" i="16"/>
  <c r="L131" i="16"/>
  <c r="J132" i="16"/>
  <c r="L132" i="16"/>
  <c r="J133" i="16"/>
  <c r="L133" i="16"/>
  <c r="J134" i="16"/>
  <c r="L134" i="16"/>
  <c r="J135" i="16"/>
  <c r="L135" i="16"/>
  <c r="J136" i="16"/>
  <c r="L136" i="16"/>
  <c r="J137" i="16"/>
  <c r="L137" i="16"/>
  <c r="J138" i="16"/>
  <c r="L138" i="16"/>
  <c r="J139" i="16"/>
  <c r="L139" i="16"/>
  <c r="J140" i="16"/>
  <c r="L140" i="16"/>
  <c r="J141" i="16"/>
  <c r="L141" i="16"/>
  <c r="J142" i="16"/>
  <c r="L142" i="16"/>
  <c r="J143" i="16"/>
  <c r="L143" i="16"/>
  <c r="J144" i="16"/>
  <c r="L144" i="16"/>
  <c r="J145" i="16"/>
  <c r="L145" i="16"/>
  <c r="J146" i="16"/>
  <c r="L146" i="16"/>
</calcChain>
</file>

<file path=xl/sharedStrings.xml><?xml version="1.0" encoding="utf-8"?>
<sst xmlns="http://schemas.openxmlformats.org/spreadsheetml/2006/main" count="112" uniqueCount="88">
  <si>
    <t>0-5.000UF</t>
  </si>
  <si>
    <t>&gt;5.000UF</t>
  </si>
  <si>
    <t>0-200UF</t>
  </si>
  <si>
    <t>200-5.000UF</t>
  </si>
  <si>
    <t>&gt;2.000UF</t>
  </si>
  <si>
    <t>0-2.000 UF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</si>
  <si>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</si>
  <si>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</si>
  <si>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</si>
  <si>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</si>
  <si>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</si>
  <si>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</si>
  <si>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</si>
  <si>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</si>
  <si>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</si>
  <si>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OPERACIONES EN MONEDA NACIONAL NO REAJUSTABLE</t>
  </si>
  <si>
    <t>A partir de diciembre de 2003 se separaron las operaciones en moneda chilena reajustable (U.F.) de más de un año en los siguientes tramos: 0 a 2.000 U.F. y más de 2.000 U.F.</t>
  </si>
  <si>
    <t>A partir de abril de 1999, las operaciones en moneda chilena no reajustable de más de 90 días se abrieron en tres tramos: 0 a 100 U.F., de 100 a 200 U.F. y más de 200 U.F.</t>
  </si>
  <si>
    <t>Canbios efectuados a tramos de operaciones para efectos de aplicación de Tasas Máximas Convencionales</t>
  </si>
  <si>
    <t>Hasta 1 Año</t>
  </si>
  <si>
    <t>Más de 1 Año</t>
  </si>
  <si>
    <t>Definiciones de tramos de operaciones:</t>
  </si>
  <si>
    <t>(1) Operaciones en moneda chilena reajustable (U.F.) de menos de un año.</t>
  </si>
  <si>
    <t>(2) Operaciones en moneda chilena reajustable (U.F.) de más de un año. Hasta 2.000 U.F.</t>
  </si>
  <si>
    <t>(4) Operaciones expresadas en moneda extranjera.</t>
  </si>
  <si>
    <t>(5) Operaciones en moneda chilena no reajustable de menos de 90 días. Hasta 5.000 U.F.</t>
  </si>
  <si>
    <t>(6) Operaciones en moneda chilena no reajustable de menos de 90 días. Superiores a 5.000 U.F.</t>
  </si>
  <si>
    <t>(3) Operaciones en moneda chilena reajustable (U.F.) de más de un año. Superiores a 2.000 U.F.</t>
  </si>
  <si>
    <t>A partir de noviembre de 1999 se redefinieron los tramos para las operaciones en moneda chilena no reajustable a más de 90 días: 0 a 200 U.F., de 200 a 5.000 U.F. y más de 5.000 U.F.</t>
  </si>
  <si>
    <t>A partir de Julio de 2000 las operaciones en moneda chilena no reajustable a menos de 90 días se abrieron en dos tramos: 0 a 5.000 U.F. y más de 5.000 U.F.</t>
  </si>
  <si>
    <t>Período</t>
  </si>
  <si>
    <t>A partir de enero de 2002 se separaron las operaciones en moneda chilena reajustable en menos y más de un año.</t>
  </si>
  <si>
    <t>OPERACIONES EXPRESADAS EN MONEDA EXTRANJERA</t>
  </si>
  <si>
    <t>HASTA 90 DÍAS</t>
  </si>
  <si>
    <t>MÁS DE 90 DÍAS</t>
  </si>
  <si>
    <t>Operaciones expresadas en moneda extranjera</t>
  </si>
  <si>
    <t>Pesos hasta 90 días.</t>
  </si>
  <si>
    <t>OPERACIONES EN MONEDA NACIONAL REAJUSTABLE</t>
  </si>
  <si>
    <t xml:space="preserve">U.F. </t>
  </si>
  <si>
    <t>U.F. hasta un año.</t>
  </si>
  <si>
    <t>U.F. más de un año.</t>
  </si>
  <si>
    <t>Pesos hasta 90 días. Menos de 5.000 U.F.</t>
  </si>
  <si>
    <t>Pesos hasta 90 días. Más de 5.000 U.F.</t>
  </si>
  <si>
    <t>U.F. más de un año. Hasta 2.000 U.F</t>
  </si>
  <si>
    <t>U.F. más de un año. Más de 2.000 U.F</t>
  </si>
  <si>
    <t>Pesos más de 90 días. Más de 5.000 U.F.</t>
  </si>
  <si>
    <t>Pesos más de 90 días. Hasta 200 U.F.</t>
  </si>
  <si>
    <t>Pesos más de 90 días. 200 a 5.000 U.F.</t>
  </si>
  <si>
    <r>
      <t>(</t>
    </r>
    <r>
      <rPr>
        <b/>
        <sz val="10"/>
        <color indexed="12"/>
        <rFont val="Verdana"/>
        <family val="2"/>
      </rPr>
      <t xml:space="preserve">h: </t>
    </r>
    <r>
      <rPr>
        <b/>
        <sz val="10"/>
        <color indexed="23"/>
        <rFont val="Verdana"/>
        <family val="2"/>
      </rPr>
      <t xml:space="preserve">títulos con hipervínculos a gráficos respectivos) </t>
    </r>
  </si>
  <si>
    <t xml:space="preserve"> </t>
  </si>
  <si>
    <t>6.56%</t>
  </si>
  <si>
    <t>8.18%</t>
  </si>
  <si>
    <t>5.75%</t>
  </si>
  <si>
    <t>6.02%</t>
  </si>
  <si>
    <t>16.26%</t>
  </si>
  <si>
    <t>7.06%</t>
  </si>
  <si>
    <t>19.08%</t>
  </si>
  <si>
    <t>9.82%</t>
  </si>
  <si>
    <r>
      <t>OPERACIONES EN U.F.</t>
    </r>
    <r>
      <rPr>
        <sz val="10"/>
        <color indexed="21"/>
        <rFont val="Verdana"/>
        <family val="2"/>
      </rPr>
      <t>(h)</t>
    </r>
  </si>
  <si>
    <r>
      <t xml:space="preserve">Expresadas </t>
    </r>
    <r>
      <rPr>
        <sz val="10"/>
        <color indexed="21"/>
        <rFont val="Verdana"/>
        <family val="2"/>
      </rPr>
      <t>(h)</t>
    </r>
  </si>
  <si>
    <r>
      <t xml:space="preserve">Hasta 90 días </t>
    </r>
    <r>
      <rPr>
        <sz val="10"/>
        <color indexed="21"/>
        <rFont val="Verdana"/>
        <family val="2"/>
      </rPr>
      <t>(h)</t>
    </r>
  </si>
  <si>
    <r>
      <t xml:space="preserve">Más de 90 días </t>
    </r>
    <r>
      <rPr>
        <sz val="10"/>
        <color indexed="21"/>
        <rFont val="Verdana"/>
        <family val="2"/>
      </rPr>
      <t>(h)</t>
    </r>
  </si>
  <si>
    <t>en Moneda Extranjera</t>
  </si>
  <si>
    <t>(4a)</t>
  </si>
  <si>
    <t>(4b)</t>
  </si>
  <si>
    <t>TASA DE INTERÉS PROMEDIO DEL SISTEMA BANCARIO (*) (**)</t>
  </si>
  <si>
    <t xml:space="preserve">Todas </t>
  </si>
  <si>
    <t>(4a) Operaciones expresadas en moneda extranjera, menores o iguales a UF 2.000</t>
  </si>
  <si>
    <t>(4b) Operaciones expresadas en moneda extranjera, mayores a UF 2.000</t>
  </si>
  <si>
    <t>**A partir de Noviembre de 2013, la información de tasas de interés del sistema bancario se determina a partir de los Archivos D32 y D33. La base de datos previamente usada (Archivo D30) fue descontinuado a partir de dicha fecha.</t>
  </si>
  <si>
    <t>A partir de noviembre de 2013 las operaciones expresadas en moneda extranjera se abrieron en dos tramo: 4a y 4b.</t>
  </si>
  <si>
    <t>0-50 UF</t>
  </si>
  <si>
    <t>50-200 UF</t>
  </si>
  <si>
    <t>A partir de diciembre de 2013 la Ley introduce dos nuevos segmentos asociados a las operaciones no reajustables en moneda nacional 90 días o más:  Inferiores o iguales al equivalente de 50 unidades de fomento y Inferiores o iguales al equivalente de 200 unidades de fomento y superiores al equivalente de 50 unidades de fomento</t>
  </si>
  <si>
    <t>(10a)</t>
  </si>
  <si>
    <t>(10b)</t>
  </si>
  <si>
    <t>(10a) Operaciones en moneda chilena no reajustable de 90 días o más. Hasta 50 U.F.</t>
  </si>
  <si>
    <t>(9) Operaciones en moneda chilena no reajustable de 90 días o más. Superiores a 5.000 U.F.</t>
  </si>
  <si>
    <t>(8) Operaciones en moneda chilena no reajustable de 90 días o más. Desde 200 U.F. hasta 5.000 U.F.</t>
  </si>
  <si>
    <t>(7) Operaciones en moneda chilena no reajustable de 90 días o más. Hasta 200 U.F.</t>
  </si>
  <si>
    <t>(10b) Operaciones en moneda chilena no reajustable de 90 días o más. Desde 50 U.F. y hasta 200 U.F.</t>
  </si>
  <si>
    <t>Act.: 09/12/2015</t>
  </si>
  <si>
    <t>(Evolución tasas de Interés Corrientes del Sistema Bancario 2012 - 2016)</t>
  </si>
  <si>
    <t>(Evolución tasas de Interés Corrientes del Sistema Bancario 2013 - 2016)</t>
  </si>
  <si>
    <t>(Evolución tasas de Interés Corrientes del Sistema Bancario 2011 - 2016)</t>
  </si>
  <si>
    <t>(Evolución Tasas de Interés Corrientes del Sistema Bancario 2010 - 2016)</t>
  </si>
  <si>
    <t>http://www.sbif.cl/sbifweb/servlet/InfoFinanciera?indice=4.1&amp;idCategoria=555&amp;tipocont=580</t>
  </si>
  <si>
    <t>Publicado: 15-04-2018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</si>
</sst>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1" x14ac:knownFonts="1">
    <font>
      <sz val="10"/>
      <name val="Verdana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0"/>
      <name val="Verdana"/>
      <family val="2"/>
    </font>
    <font>
      <b/>
      <sz val="10"/>
      <color indexed="57"/>
      <name val="Verdana"/>
      <family val="2"/>
    </font>
    <font>
      <b/>
      <sz val="10"/>
      <color indexed="23"/>
      <name val="Verdana"/>
      <family val="2"/>
    </font>
    <font>
      <sz val="10"/>
      <color indexed="23"/>
      <name val="Verdana"/>
      <family val="2"/>
    </font>
    <font>
      <b/>
      <sz val="7"/>
      <color indexed="23"/>
      <name val="Verdana"/>
      <family val="2"/>
    </font>
    <font>
      <i/>
      <sz val="8"/>
      <name val="Verdana"/>
      <family val="2"/>
    </font>
    <font>
      <b/>
      <u/>
      <sz val="10"/>
      <color indexed="23"/>
      <name val="Verdana"/>
      <family val="2"/>
    </font>
    <font>
      <sz val="8"/>
      <name val="Verdana"/>
      <family val="2"/>
    </font>
    <font>
      <b/>
      <sz val="14"/>
      <color indexed="57"/>
      <name val="Verdana"/>
      <family val="2"/>
    </font>
    <font>
      <b/>
      <sz val="14"/>
      <color indexed="49"/>
      <name val="Verdana"/>
      <family val="2"/>
    </font>
    <font>
      <sz val="10"/>
      <color indexed="57"/>
      <name val="Verdana"/>
      <family val="2"/>
    </font>
    <font>
      <b/>
      <sz val="10"/>
      <color indexed="12"/>
      <name val="Verdana"/>
      <family val="2"/>
    </font>
    <font>
      <b/>
      <sz val="20"/>
      <color indexed="21"/>
      <name val="Verdana"/>
      <family val="2"/>
    </font>
    <font>
      <sz val="10"/>
      <color indexed="21"/>
      <name val="Verdana"/>
      <family val="2"/>
    </font>
    <font>
      <b/>
      <sz val="10"/>
      <color indexed="21"/>
      <name val="Verdana"/>
      <family val="2"/>
    </font>
    <font>
      <sz val="10"/>
      <color indexed="9"/>
      <name val="Verdana"/>
      <family val="2"/>
    </font>
    <font>
      <sz val="10"/>
      <color indexed="21"/>
      <name val="Verdana"/>
      <family val="2"/>
    </font>
    <font>
      <b/>
      <sz val="10"/>
      <color indexed="21"/>
      <name val="Verdana"/>
      <family val="2"/>
    </font>
    <font>
      <sz val="10"/>
      <color indexed="10"/>
      <name val="Verdana"/>
      <family val="2"/>
    </font>
    <font>
      <sz val="10"/>
      <color indexed="55"/>
      <name val="Verdana"/>
      <family val="2"/>
    </font>
    <font>
      <b/>
      <sz val="14"/>
      <color indexed="21"/>
      <name val="Arial"/>
      <family val="2"/>
    </font>
    <font>
      <sz val="10"/>
      <name val="Verdana"/>
      <family val="2"/>
    </font>
    <font>
      <sz val="10"/>
      <color indexed="56"/>
      <name val="Verdana"/>
      <family val="2"/>
    </font>
    <font>
      <sz val="11"/>
      <color indexed="8"/>
      <name val="Calibri"/>
      <family val="2"/>
    </font>
    <font>
      <b/>
      <sz val="14"/>
      <name val="Verdana"/>
      <family val="2"/>
    </font>
    <font>
      <sz val="10"/>
      <color rgb="FFFF0000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4"/>
      <color theme="0"/>
      <name val="Verdana"/>
      <family val="2"/>
    </font>
    <font>
      <b/>
      <sz val="10"/>
      <color rgb="FFFF0000"/>
      <name val="Verdana"/>
      <family val="2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sz val="10"/>
      <color theme="1" tint="0.249977111117893"/>
      <name val="Verdana"/>
      <family val="2"/>
    </font>
    <font>
      <sz val="10"/>
      <color rgb="FFFFC000"/>
      <name val="Verdana"/>
      <family val="2"/>
    </font>
    <font>
      <sz val="1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/>
      <diagonal/>
    </border>
  </borders>
  <cellStyleXfs count="6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" fontId="7" fillId="0" borderId="0" xfId="0" applyNumberFormat="1" applyFont="1" applyFill="1" applyBorder="1" applyAlignment="1">
      <alignment horizontal="center" vertical="center"/>
    </xf>
    <xf numFmtId="17" fontId="7" fillId="0" borderId="1" xfId="0" applyNumberFormat="1" applyFont="1" applyFill="1" applyBorder="1" applyAlignment="1">
      <alignment horizontal="center" vertical="center"/>
    </xf>
    <xf numFmtId="17" fontId="7" fillId="0" borderId="2" xfId="0" applyNumberFormat="1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8" fillId="0" borderId="0" xfId="0" quotePrefix="1" applyFont="1" applyFill="1" applyBorder="1" applyAlignment="1"/>
    <xf numFmtId="17" fontId="7" fillId="0" borderId="3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/>
    <xf numFmtId="0" fontId="20" fillId="2" borderId="0" xfId="0" applyFont="1" applyFill="1" applyBorder="1"/>
    <xf numFmtId="0" fontId="23" fillId="2" borderId="0" xfId="0" applyFont="1" applyFill="1" applyBorder="1"/>
    <xf numFmtId="0" fontId="24" fillId="0" borderId="0" xfId="0" applyFont="1" applyFill="1" applyBorder="1" applyAlignment="1">
      <alignment vertical="center"/>
    </xf>
    <xf numFmtId="0" fontId="20" fillId="0" borderId="0" xfId="0" applyFont="1" applyBorder="1"/>
    <xf numFmtId="17" fontId="7" fillId="0" borderId="4" xfId="0" applyNumberFormat="1" applyFont="1" applyFill="1" applyBorder="1" applyAlignment="1">
      <alignment horizontal="center" vertical="center"/>
    </xf>
    <xf numFmtId="0" fontId="20" fillId="0" borderId="0" xfId="0" applyFont="1"/>
    <xf numFmtId="0" fontId="19" fillId="0" borderId="0" xfId="0" applyFont="1" applyFill="1" applyBorder="1" applyAlignment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1" fillId="2" borderId="0" xfId="0" applyFont="1" applyFill="1" applyBorder="1"/>
    <xf numFmtId="0" fontId="26" fillId="2" borderId="0" xfId="0" applyFont="1" applyFill="1" applyBorder="1"/>
    <xf numFmtId="0" fontId="30" fillId="0" borderId="0" xfId="0" applyFont="1"/>
    <xf numFmtId="0" fontId="31" fillId="0" borderId="0" xfId="0" applyFont="1"/>
    <xf numFmtId="0" fontId="31" fillId="3" borderId="0" xfId="0" applyFont="1" applyFill="1" applyBorder="1"/>
    <xf numFmtId="10" fontId="31" fillId="3" borderId="0" xfId="59" applyNumberFormat="1" applyFont="1" applyFill="1" applyBorder="1" applyAlignment="1">
      <alignment horizontal="center" vertical="center"/>
    </xf>
    <xf numFmtId="10" fontId="31" fillId="3" borderId="0" xfId="59" applyNumberFormat="1" applyFont="1" applyFill="1" applyBorder="1" applyAlignment="1">
      <alignment horizontal="center"/>
    </xf>
    <xf numFmtId="10" fontId="2" fillId="4" borderId="0" xfId="59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9" fillId="5" borderId="5" xfId="0" quotePrefix="1" applyFont="1" applyFill="1" applyBorder="1" applyAlignment="1">
      <alignment horizontal="center" vertical="center"/>
    </xf>
    <xf numFmtId="10" fontId="8" fillId="5" borderId="2" xfId="59" applyNumberFormat="1" applyFont="1" applyFill="1" applyBorder="1" applyAlignment="1">
      <alignment horizontal="center" vertical="center"/>
    </xf>
    <xf numFmtId="10" fontId="8" fillId="5" borderId="0" xfId="59" applyNumberFormat="1" applyFont="1" applyFill="1" applyBorder="1" applyAlignment="1">
      <alignment horizontal="center" vertical="center"/>
    </xf>
    <xf numFmtId="10" fontId="8" fillId="5" borderId="1" xfId="59" applyNumberFormat="1" applyFont="1" applyFill="1" applyBorder="1" applyAlignment="1">
      <alignment horizontal="center" vertical="center"/>
    </xf>
    <xf numFmtId="10" fontId="8" fillId="5" borderId="3" xfId="59" applyNumberFormat="1" applyFont="1" applyFill="1" applyBorder="1" applyAlignment="1">
      <alignment horizontal="center" vertical="center"/>
    </xf>
    <xf numFmtId="10" fontId="24" fillId="5" borderId="0" xfId="59" applyNumberFormat="1" applyFont="1" applyFill="1" applyBorder="1" applyAlignment="1">
      <alignment horizontal="center" vertical="center"/>
    </xf>
    <xf numFmtId="10" fontId="8" fillId="5" borderId="4" xfId="59" applyNumberFormat="1" applyFont="1" applyFill="1" applyBorder="1" applyAlignment="1">
      <alignment horizontal="center" vertical="center"/>
    </xf>
    <xf numFmtId="0" fontId="9" fillId="6" borderId="5" xfId="0" quotePrefix="1" applyFont="1" applyFill="1" applyBorder="1" applyAlignment="1">
      <alignment horizontal="center" vertical="center"/>
    </xf>
    <xf numFmtId="10" fontId="8" fillId="6" borderId="2" xfId="59" applyNumberFormat="1" applyFont="1" applyFill="1" applyBorder="1" applyAlignment="1">
      <alignment horizontal="center" vertical="center"/>
    </xf>
    <xf numFmtId="10" fontId="8" fillId="6" borderId="0" xfId="59" applyNumberFormat="1" applyFont="1" applyFill="1" applyBorder="1" applyAlignment="1">
      <alignment horizontal="center" vertical="center"/>
    </xf>
    <xf numFmtId="10" fontId="8" fillId="6" borderId="1" xfId="59" applyNumberFormat="1" applyFont="1" applyFill="1" applyBorder="1" applyAlignment="1">
      <alignment horizontal="center" vertical="center"/>
    </xf>
    <xf numFmtId="10" fontId="8" fillId="6" borderId="3" xfId="59" applyNumberFormat="1" applyFont="1" applyFill="1" applyBorder="1" applyAlignment="1">
      <alignment horizontal="center" vertical="center"/>
    </xf>
    <xf numFmtId="10" fontId="24" fillId="6" borderId="0" xfId="59" applyNumberFormat="1" applyFont="1" applyFill="1" applyBorder="1" applyAlignment="1">
      <alignment horizontal="center" vertical="center"/>
    </xf>
    <xf numFmtId="10" fontId="8" fillId="6" borderId="4" xfId="59" applyNumberFormat="1" applyFont="1" applyFill="1" applyBorder="1" applyAlignment="1">
      <alignment horizontal="center" vertical="center"/>
    </xf>
    <xf numFmtId="0" fontId="32" fillId="3" borderId="0" xfId="0" applyFont="1" applyFill="1"/>
    <xf numFmtId="0" fontId="32" fillId="3" borderId="0" xfId="0" applyFont="1" applyFill="1" applyBorder="1"/>
    <xf numFmtId="10" fontId="32" fillId="3" borderId="0" xfId="0" applyNumberFormat="1" applyFont="1" applyFill="1" applyBorder="1"/>
    <xf numFmtId="0" fontId="30" fillId="3" borderId="0" xfId="0" applyFont="1" applyFill="1" applyBorder="1"/>
    <xf numFmtId="0" fontId="33" fillId="3" borderId="0" xfId="0" applyFont="1" applyFill="1" applyBorder="1"/>
    <xf numFmtId="0" fontId="33" fillId="3" borderId="0" xfId="0" applyFont="1" applyFill="1"/>
    <xf numFmtId="0" fontId="32" fillId="3" borderId="0" xfId="0" applyFont="1" applyFill="1" applyAlignment="1">
      <alignment horizontal="center"/>
    </xf>
    <xf numFmtId="0" fontId="34" fillId="3" borderId="0" xfId="0" applyFont="1" applyFill="1" applyAlignment="1">
      <alignment horizontal="center"/>
    </xf>
    <xf numFmtId="0" fontId="35" fillId="3" borderId="0" xfId="0" applyFont="1" applyFill="1" applyBorder="1"/>
    <xf numFmtId="0" fontId="36" fillId="3" borderId="0" xfId="0" applyFont="1" applyFill="1" applyAlignment="1"/>
    <xf numFmtId="0" fontId="37" fillId="3" borderId="0" xfId="0" applyFont="1" applyFill="1" applyAlignment="1"/>
    <xf numFmtId="10" fontId="32" fillId="3" borderId="0" xfId="59" applyNumberFormat="1" applyFont="1" applyFill="1" applyBorder="1" applyAlignment="1">
      <alignment horizontal="center" vertical="center"/>
    </xf>
    <xf numFmtId="0" fontId="30" fillId="2" borderId="0" xfId="0" applyFont="1" applyFill="1" applyBorder="1"/>
    <xf numFmtId="0" fontId="34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7" fillId="3" borderId="0" xfId="0" applyFont="1" applyFill="1" applyAlignment="1">
      <alignment horizontal="center"/>
    </xf>
    <xf numFmtId="0" fontId="31" fillId="0" borderId="0" xfId="0" applyFont="1" applyFill="1"/>
    <xf numFmtId="0" fontId="20" fillId="3" borderId="0" xfId="0" applyFont="1" applyFill="1"/>
    <xf numFmtId="0" fontId="31" fillId="2" borderId="0" xfId="0" applyFont="1" applyFill="1" applyBorder="1"/>
    <xf numFmtId="0" fontId="1" fillId="0" borderId="0" xfId="0" applyFont="1"/>
    <xf numFmtId="0" fontId="1" fillId="3" borderId="0" xfId="0" applyFont="1" applyFill="1"/>
    <xf numFmtId="0" fontId="1" fillId="3" borderId="0" xfId="0" applyFont="1" applyFill="1" applyBorder="1"/>
    <xf numFmtId="0" fontId="1" fillId="0" borderId="0" xfId="0" applyFont="1" applyBorder="1"/>
    <xf numFmtId="17" fontId="7" fillId="3" borderId="0" xfId="0" applyNumberFormat="1" applyFont="1" applyFill="1" applyBorder="1" applyAlignment="1">
      <alignment horizontal="center" vertical="center"/>
    </xf>
    <xf numFmtId="10" fontId="2" fillId="3" borderId="0" xfId="59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10" fontId="1" fillId="3" borderId="0" xfId="59" applyNumberFormat="1" applyFont="1" applyFill="1" applyBorder="1" applyAlignment="1">
      <alignment horizontal="center" vertical="center"/>
    </xf>
    <xf numFmtId="10" fontId="1" fillId="3" borderId="0" xfId="59" applyNumberFormat="1" applyFont="1" applyFill="1" applyBorder="1" applyAlignment="1">
      <alignment horizontal="right" vertical="center"/>
    </xf>
    <xf numFmtId="10" fontId="1" fillId="3" borderId="0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Border="1"/>
    <xf numFmtId="10" fontId="1" fillId="3" borderId="0" xfId="59" applyNumberFormat="1" applyFont="1" applyFill="1" applyBorder="1" applyAlignment="1">
      <alignment horizontal="center"/>
    </xf>
    <xf numFmtId="10" fontId="1" fillId="3" borderId="0" xfId="0" applyNumberFormat="1" applyFont="1" applyFill="1" applyBorder="1"/>
    <xf numFmtId="0" fontId="4" fillId="0" borderId="0" xfId="1" applyAlignment="1" applyProtection="1"/>
    <xf numFmtId="0" fontId="22" fillId="0" borderId="0" xfId="0" applyFont="1" applyAlignment="1">
      <alignment horizontal="center"/>
    </xf>
    <xf numFmtId="0" fontId="36" fillId="3" borderId="0" xfId="0" applyFont="1" applyFill="1" applyAlignment="1">
      <alignment horizontal="center"/>
    </xf>
    <xf numFmtId="0" fontId="37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4" fillId="3" borderId="0" xfId="0" applyFont="1" applyFill="1" applyAlignment="1">
      <alignment horizontal="center"/>
    </xf>
    <xf numFmtId="0" fontId="20" fillId="0" borderId="0" xfId="0" applyFont="1" applyAlignment="1"/>
    <xf numFmtId="0" fontId="31" fillId="3" borderId="0" xfId="0" applyFont="1" applyFill="1" applyAlignment="1"/>
    <xf numFmtId="0" fontId="20" fillId="0" borderId="0" xfId="0" applyFont="1" applyBorder="1" applyAlignment="1"/>
    <xf numFmtId="0" fontId="33" fillId="3" borderId="0" xfId="0" applyFont="1" applyFill="1" applyBorder="1" applyAlignment="1"/>
    <xf numFmtId="0" fontId="31" fillId="3" borderId="0" xfId="0" applyFont="1" applyFill="1" applyBorder="1" applyAlignment="1"/>
    <xf numFmtId="0" fontId="20" fillId="2" borderId="0" xfId="0" applyFont="1" applyFill="1" applyBorder="1" applyAlignment="1"/>
    <xf numFmtId="0" fontId="21" fillId="0" borderId="0" xfId="0" applyFont="1" applyAlignment="1"/>
    <xf numFmtId="0" fontId="30" fillId="0" borderId="0" xfId="0" applyFont="1" applyAlignment="1"/>
    <xf numFmtId="0" fontId="23" fillId="2" borderId="0" xfId="0" applyFont="1" applyFill="1" applyBorder="1" applyAlignment="1"/>
    <xf numFmtId="0" fontId="1" fillId="2" borderId="0" xfId="0" applyFont="1" applyFill="1" applyBorder="1" applyAlignment="1"/>
    <xf numFmtId="17" fontId="32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/>
    <xf numFmtId="0" fontId="1" fillId="3" borderId="0" xfId="0" applyFont="1" applyFill="1" applyBorder="1" applyAlignment="1"/>
    <xf numFmtId="17" fontId="1" fillId="3" borderId="0" xfId="0" applyNumberFormat="1" applyFont="1" applyFill="1" applyBorder="1" applyAlignment="1"/>
    <xf numFmtId="0" fontId="33" fillId="3" borderId="0" xfId="0" applyFont="1" applyFill="1" applyAlignment="1"/>
    <xf numFmtId="10" fontId="1" fillId="3" borderId="3" xfId="59" applyNumberFormat="1" applyFont="1" applyFill="1" applyBorder="1" applyAlignment="1">
      <alignment horizontal="center" vertical="center" wrapText="1"/>
    </xf>
    <xf numFmtId="0" fontId="40" fillId="3" borderId="0" xfId="0" applyFont="1" applyFill="1" applyAlignment="1"/>
    <xf numFmtId="0" fontId="25" fillId="0" borderId="0" xfId="0" applyFont="1" applyAlignment="1"/>
    <xf numFmtId="0" fontId="19" fillId="0" borderId="0" xfId="0" applyFont="1" applyAlignment="1"/>
    <xf numFmtId="0" fontId="22" fillId="0" borderId="0" xfId="0" applyFont="1" applyAlignment="1"/>
    <xf numFmtId="10" fontId="1" fillId="3" borderId="3" xfId="59" applyNumberFormat="1" applyFont="1" applyFill="1" applyBorder="1" applyAlignment="1">
      <alignment horizontal="center" vertical="center"/>
    </xf>
    <xf numFmtId="0" fontId="36" fillId="0" borderId="0" xfId="0" applyFont="1" applyAlignment="1"/>
    <xf numFmtId="0" fontId="0" fillId="0" borderId="0" xfId="0" applyAlignment="1"/>
    <xf numFmtId="0" fontId="1" fillId="3" borderId="0" xfId="0" applyFont="1" applyFill="1" applyAlignment="1"/>
    <xf numFmtId="10" fontId="31" fillId="3" borderId="0" xfId="59" applyNumberFormat="1" applyFont="1" applyFill="1" applyBorder="1" applyAlignment="1"/>
    <xf numFmtId="10" fontId="31" fillId="0" borderId="0" xfId="59" applyNumberFormat="1" applyFont="1" applyFill="1" applyBorder="1" applyAlignment="1"/>
    <xf numFmtId="10" fontId="20" fillId="0" borderId="0" xfId="59" applyNumberFormat="1" applyFont="1" applyFill="1" applyBorder="1" applyAlignment="1"/>
    <xf numFmtId="10" fontId="20" fillId="2" borderId="0" xfId="59" applyNumberFormat="1" applyFont="1" applyFill="1" applyBorder="1" applyAlignment="1"/>
    <xf numFmtId="0" fontId="33" fillId="0" borderId="0" xfId="0" applyFont="1" applyAlignment="1"/>
    <xf numFmtId="10" fontId="31" fillId="3" borderId="0" xfId="59" applyNumberFormat="1" applyFont="1" applyFill="1" applyBorder="1" applyAlignment="1">
      <alignment vertical="center"/>
    </xf>
    <xf numFmtId="0" fontId="24" fillId="2" borderId="0" xfId="0" applyFont="1" applyFill="1" applyBorder="1" applyAlignment="1"/>
    <xf numFmtId="0" fontId="24" fillId="0" borderId="0" xfId="0" applyFont="1" applyBorder="1" applyAlignment="1"/>
    <xf numFmtId="0" fontId="0" fillId="2" borderId="0" xfId="0" applyFill="1" applyAlignment="1"/>
    <xf numFmtId="0" fontId="27" fillId="0" borderId="0" xfId="0" applyFont="1" applyAlignment="1"/>
    <xf numFmtId="10" fontId="27" fillId="0" borderId="0" xfId="59" applyNumberFormat="1" applyFont="1" applyFill="1" applyBorder="1" applyAlignment="1"/>
    <xf numFmtId="10" fontId="27" fillId="2" borderId="0" xfId="59" applyNumberFormat="1" applyFont="1" applyFill="1" applyBorder="1" applyAlignment="1"/>
    <xf numFmtId="0" fontId="27" fillId="2" borderId="0" xfId="0" applyFont="1" applyFill="1" applyBorder="1" applyAlignment="1"/>
    <xf numFmtId="0" fontId="27" fillId="0" borderId="0" xfId="0" applyFont="1" applyBorder="1" applyAlignment="1"/>
    <xf numFmtId="0" fontId="23" fillId="0" borderId="0" xfId="0" applyFont="1" applyAlignment="1"/>
    <xf numFmtId="10" fontId="23" fillId="0" borderId="0" xfId="59" applyNumberFormat="1" applyFont="1" applyFill="1" applyBorder="1" applyAlignment="1"/>
    <xf numFmtId="10" fontId="23" fillId="2" borderId="0" xfId="59" applyNumberFormat="1" applyFont="1" applyFill="1" applyBorder="1" applyAlignment="1"/>
    <xf numFmtId="0" fontId="23" fillId="0" borderId="0" xfId="0" applyFont="1" applyBorder="1" applyAlignment="1"/>
    <xf numFmtId="0" fontId="0" fillId="3" borderId="0" xfId="0" applyFill="1" applyAlignment="1"/>
    <xf numFmtId="10" fontId="20" fillId="3" borderId="0" xfId="59" applyNumberFormat="1" applyFont="1" applyFill="1" applyBorder="1" applyAlignment="1"/>
    <xf numFmtId="0" fontId="20" fillId="3" borderId="0" xfId="0" applyFont="1" applyFill="1" applyBorder="1" applyAlignment="1"/>
    <xf numFmtId="0" fontId="39" fillId="3" borderId="0" xfId="0" applyFont="1" applyFill="1" applyAlignment="1"/>
    <xf numFmtId="0" fontId="38" fillId="3" borderId="0" xfId="0" applyFont="1" applyFill="1" applyAlignment="1"/>
    <xf numFmtId="164" fontId="31" fillId="3" borderId="0" xfId="59" applyNumberFormat="1" applyFont="1" applyFill="1" applyBorder="1" applyAlignment="1">
      <alignment horizontal="center"/>
    </xf>
    <xf numFmtId="17" fontId="33" fillId="3" borderId="0" xfId="0" applyNumberFormat="1" applyFont="1" applyFill="1" applyBorder="1" applyAlignment="1">
      <alignment horizontal="center"/>
    </xf>
    <xf numFmtId="10" fontId="33" fillId="3" borderId="0" xfId="59" applyNumberFormat="1" applyFont="1" applyFill="1" applyBorder="1" applyAlignment="1">
      <alignment horizontal="center"/>
    </xf>
    <xf numFmtId="17" fontId="33" fillId="0" borderId="0" xfId="0" applyNumberFormat="1" applyFont="1" applyFill="1" applyBorder="1" applyAlignment="1">
      <alignment horizontal="center"/>
    </xf>
    <xf numFmtId="10" fontId="33" fillId="0" borderId="0" xfId="59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3" borderId="0" xfId="59" applyNumberFormat="1" applyFont="1" applyFill="1" applyBorder="1" applyAlignment="1">
      <alignment horizontal="center"/>
    </xf>
    <xf numFmtId="17" fontId="1" fillId="3" borderId="0" xfId="0" applyNumberFormat="1" applyFont="1" applyFill="1" applyBorder="1" applyAlignment="1">
      <alignment horizontal="center"/>
    </xf>
    <xf numFmtId="17" fontId="1" fillId="3" borderId="3" xfId="0" applyNumberFormat="1" applyFont="1" applyFill="1" applyBorder="1" applyAlignment="1">
      <alignment horizontal="center"/>
    </xf>
    <xf numFmtId="164" fontId="1" fillId="3" borderId="3" xfId="59" applyNumberFormat="1" applyFont="1" applyFill="1" applyBorder="1" applyAlignment="1">
      <alignment horizontal="center" vertical="center"/>
    </xf>
    <xf numFmtId="164" fontId="1" fillId="3" borderId="0" xfId="59" applyNumberFormat="1" applyFont="1" applyFill="1" applyBorder="1" applyAlignment="1">
      <alignment horizontal="center" vertical="center"/>
    </xf>
    <xf numFmtId="164" fontId="33" fillId="3" borderId="0" xfId="59" applyNumberFormat="1" applyFont="1" applyFill="1" applyBorder="1" applyAlignment="1">
      <alignment horizontal="center"/>
    </xf>
    <xf numFmtId="10" fontId="1" fillId="3" borderId="3" xfId="59" applyNumberFormat="1" applyFont="1" applyFill="1" applyBorder="1" applyAlignment="1">
      <alignment horizontal="center"/>
    </xf>
    <xf numFmtId="17" fontId="1" fillId="3" borderId="0" xfId="59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1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/>
    </xf>
    <xf numFmtId="0" fontId="34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7" fillId="3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60">
    <cellStyle name="Hipervínculo" xfId="1" builtinId="8"/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17" xfId="9"/>
    <cellStyle name="Normal 18" xfId="10"/>
    <cellStyle name="Normal 19" xfId="11"/>
    <cellStyle name="Normal 2" xfId="12"/>
    <cellStyle name="Normal 20" xfId="13"/>
    <cellStyle name="Normal 21" xfId="14"/>
    <cellStyle name="Normal 22" xfId="15"/>
    <cellStyle name="Normal 23" xfId="16"/>
    <cellStyle name="Normal 24" xfId="17"/>
    <cellStyle name="Normal 25" xfId="18"/>
    <cellStyle name="Normal 26" xfId="19"/>
    <cellStyle name="Normal 27" xfId="20"/>
    <cellStyle name="Normal 28" xfId="21"/>
    <cellStyle name="Normal 29" xfId="22"/>
    <cellStyle name="Normal 3" xfId="23"/>
    <cellStyle name="Normal 30" xfId="24"/>
    <cellStyle name="Normal 31" xfId="25"/>
    <cellStyle name="Normal 32" xfId="26"/>
    <cellStyle name="Normal 33" xfId="27"/>
    <cellStyle name="Normal 34" xfId="28"/>
    <cellStyle name="Normal 35" xfId="29"/>
    <cellStyle name="Normal 36" xfId="30"/>
    <cellStyle name="Normal 37" xfId="31"/>
    <cellStyle name="Normal 38" xfId="32"/>
    <cellStyle name="Normal 39" xfId="33"/>
    <cellStyle name="Normal 4" xfId="34"/>
    <cellStyle name="Normal 40" xfId="35"/>
    <cellStyle name="Normal 41" xfId="36"/>
    <cellStyle name="Normal 42" xfId="37"/>
    <cellStyle name="Normal 43" xfId="38"/>
    <cellStyle name="Normal 44" xfId="39"/>
    <cellStyle name="Normal 45" xfId="40"/>
    <cellStyle name="Normal 46" xfId="41"/>
    <cellStyle name="Normal 47" xfId="42"/>
    <cellStyle name="Normal 48" xfId="43"/>
    <cellStyle name="Normal 49" xfId="44"/>
    <cellStyle name="Normal 5" xfId="45"/>
    <cellStyle name="Normal 50" xfId="46"/>
    <cellStyle name="Normal 51" xfId="47"/>
    <cellStyle name="Normal 52" xfId="48"/>
    <cellStyle name="Normal 53" xfId="49"/>
    <cellStyle name="Normal 54" xfId="50"/>
    <cellStyle name="Normal 55" xfId="51"/>
    <cellStyle name="Normal 56" xfId="52"/>
    <cellStyle name="Normal 57" xfId="53"/>
    <cellStyle name="Normal 58" xfId="54"/>
    <cellStyle name="Normal 6" xfId="55"/>
    <cellStyle name="Normal 7" xfId="56"/>
    <cellStyle name="Normal 8" xfId="57"/>
    <cellStyle name="Normal 9" xfId="58"/>
    <cellStyle name="Porcentual" xfId="5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OPERACIONES EN MONEDA NACIONAL REAJUSTABLE</a:t>
            </a:r>
          </a:p>
        </c:rich>
      </c:tx>
      <c:layout>
        <c:manualLayout>
          <c:xMode val="edge"/>
          <c:yMode val="edge"/>
          <c:x val="0.121220476190476"/>
          <c:y val="0.025217874396135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33898931802601"/>
          <c:y val="0.136726788246022"/>
          <c:w val="0.855929014776425"/>
          <c:h val="0.618015075297818"/>
        </c:manualLayout>
      </c:layout>
      <c:lineChart>
        <c:grouping val="standard"/>
        <c:varyColors val="0"/>
        <c:ser>
          <c:idx val="1"/>
          <c:order val="0"/>
          <c:tx>
            <c:strRef>
              <c:f>U.F.!$K$7</c:f>
              <c:strCache>
                <c:ptCount val="1"/>
                <c:pt idx="0">
                  <c:v>U.F. hasta un año.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U.F.!$J$8:$J$58</c:f>
              <c:numCache>
                <c:formatCode>mmm\-yy</c:formatCode>
                <c:ptCount val="51"/>
                <c:pt idx="0">
                  <c:v>41671.0</c:v>
                </c:pt>
                <c:pt idx="1">
                  <c:v>41699.0</c:v>
                </c:pt>
                <c:pt idx="2">
                  <c:v>41730.0</c:v>
                </c:pt>
                <c:pt idx="3">
                  <c:v>41760.0</c:v>
                </c:pt>
                <c:pt idx="4">
                  <c:v>41791.0</c:v>
                </c:pt>
                <c:pt idx="5">
                  <c:v>41821.0</c:v>
                </c:pt>
                <c:pt idx="6">
                  <c:v>41852.0</c:v>
                </c:pt>
                <c:pt idx="7">
                  <c:v>41883.0</c:v>
                </c:pt>
                <c:pt idx="8">
                  <c:v>41913.0</c:v>
                </c:pt>
                <c:pt idx="9">
                  <c:v>41944.0</c:v>
                </c:pt>
                <c:pt idx="10">
                  <c:v>41974.0</c:v>
                </c:pt>
                <c:pt idx="11">
                  <c:v>42005.0</c:v>
                </c:pt>
                <c:pt idx="12">
                  <c:v>42036.0</c:v>
                </c:pt>
                <c:pt idx="13">
                  <c:v>42064.0</c:v>
                </c:pt>
                <c:pt idx="14">
                  <c:v>42095.0</c:v>
                </c:pt>
                <c:pt idx="15">
                  <c:v>42125.0</c:v>
                </c:pt>
                <c:pt idx="16">
                  <c:v>42156.0</c:v>
                </c:pt>
                <c:pt idx="17">
                  <c:v>42186.0</c:v>
                </c:pt>
                <c:pt idx="18">
                  <c:v>42217.0</c:v>
                </c:pt>
                <c:pt idx="19">
                  <c:v>42248.0</c:v>
                </c:pt>
                <c:pt idx="20">
                  <c:v>42278.0</c:v>
                </c:pt>
                <c:pt idx="21">
                  <c:v>42309.0</c:v>
                </c:pt>
                <c:pt idx="22">
                  <c:v>42339.0</c:v>
                </c:pt>
                <c:pt idx="23">
                  <c:v>42370.0</c:v>
                </c:pt>
                <c:pt idx="24">
                  <c:v>42401.0</c:v>
                </c:pt>
                <c:pt idx="25">
                  <c:v>42430.0</c:v>
                </c:pt>
                <c:pt idx="26">
                  <c:v>42461.0</c:v>
                </c:pt>
                <c:pt idx="27">
                  <c:v>42491.0</c:v>
                </c:pt>
                <c:pt idx="28">
                  <c:v>42522.0</c:v>
                </c:pt>
                <c:pt idx="29">
                  <c:v>42552.0</c:v>
                </c:pt>
                <c:pt idx="30">
                  <c:v>42583.0</c:v>
                </c:pt>
                <c:pt idx="31">
                  <c:v>42614.0</c:v>
                </c:pt>
                <c:pt idx="32">
                  <c:v>42644.0</c:v>
                </c:pt>
                <c:pt idx="33">
                  <c:v>42675.0</c:v>
                </c:pt>
                <c:pt idx="34">
                  <c:v>42705.0</c:v>
                </c:pt>
                <c:pt idx="35">
                  <c:v>42736.0</c:v>
                </c:pt>
                <c:pt idx="36">
                  <c:v>42767.0</c:v>
                </c:pt>
                <c:pt idx="37">
                  <c:v>42795.0</c:v>
                </c:pt>
                <c:pt idx="38">
                  <c:v>42826.0</c:v>
                </c:pt>
                <c:pt idx="39">
                  <c:v>42857.0</c:v>
                </c:pt>
                <c:pt idx="40">
                  <c:v>42889.0</c:v>
                </c:pt>
                <c:pt idx="41">
                  <c:v>42917.0</c:v>
                </c:pt>
                <c:pt idx="42">
                  <c:v>42948.0</c:v>
                </c:pt>
                <c:pt idx="43">
                  <c:v>42979.0</c:v>
                </c:pt>
                <c:pt idx="44">
                  <c:v>43009.0</c:v>
                </c:pt>
                <c:pt idx="45">
                  <c:v>43040.0</c:v>
                </c:pt>
                <c:pt idx="46">
                  <c:v>43070.0</c:v>
                </c:pt>
                <c:pt idx="47">
                  <c:v>43101.0</c:v>
                </c:pt>
                <c:pt idx="48">
                  <c:v>43132.0</c:v>
                </c:pt>
                <c:pt idx="49">
                  <c:v>43160.0</c:v>
                </c:pt>
                <c:pt idx="50">
                  <c:v>43191.0</c:v>
                </c:pt>
              </c:numCache>
            </c:numRef>
          </c:cat>
          <c:val>
            <c:numRef>
              <c:f>U.F.!$K$8:$K$58</c:f>
              <c:numCache>
                <c:formatCode>0.00%</c:formatCode>
                <c:ptCount val="51"/>
                <c:pt idx="0">
                  <c:v>0.0362</c:v>
                </c:pt>
                <c:pt idx="1">
                  <c:v>0.0233</c:v>
                </c:pt>
                <c:pt idx="2">
                  <c:v>0.0264</c:v>
                </c:pt>
                <c:pt idx="3">
                  <c:v>0.0219</c:v>
                </c:pt>
                <c:pt idx="4">
                  <c:v>0.0311</c:v>
                </c:pt>
                <c:pt idx="5">
                  <c:v>0.0369175394798253</c:v>
                </c:pt>
                <c:pt idx="6">
                  <c:v>0.0296</c:v>
                </c:pt>
                <c:pt idx="7">
                  <c:v>0.0198</c:v>
                </c:pt>
                <c:pt idx="8">
                  <c:v>0.0223</c:v>
                </c:pt>
                <c:pt idx="9">
                  <c:v>0.0291</c:v>
                </c:pt>
                <c:pt idx="10">
                  <c:v>0.0406</c:v>
                </c:pt>
                <c:pt idx="11">
                  <c:v>0.0426</c:v>
                </c:pt>
                <c:pt idx="12">
                  <c:v>0.0297</c:v>
                </c:pt>
                <c:pt idx="13">
                  <c:v>0.0182</c:v>
                </c:pt>
                <c:pt idx="14">
                  <c:v>0.0211</c:v>
                </c:pt>
                <c:pt idx="15">
                  <c:v>0.0243</c:v>
                </c:pt>
                <c:pt idx="16">
                  <c:v>0.0246</c:v>
                </c:pt>
                <c:pt idx="17">
                  <c:v>0.0199</c:v>
                </c:pt>
                <c:pt idx="18">
                  <c:v>0.0162</c:v>
                </c:pt>
                <c:pt idx="19">
                  <c:v>0.0184</c:v>
                </c:pt>
                <c:pt idx="20">
                  <c:v>0.024</c:v>
                </c:pt>
                <c:pt idx="21">
                  <c:v>0.0332</c:v>
                </c:pt>
                <c:pt idx="22">
                  <c:v>0.0365</c:v>
                </c:pt>
                <c:pt idx="23">
                  <c:v>0.0303</c:v>
                </c:pt>
                <c:pt idx="24">
                  <c:v>0.0233</c:v>
                </c:pt>
                <c:pt idx="25">
                  <c:v>0.0223</c:v>
                </c:pt>
                <c:pt idx="26">
                  <c:v>0.0253</c:v>
                </c:pt>
                <c:pt idx="27">
                  <c:v>0.024</c:v>
                </c:pt>
                <c:pt idx="28">
                  <c:v>0.0245</c:v>
                </c:pt>
                <c:pt idx="29">
                  <c:v>0.0263</c:v>
                </c:pt>
                <c:pt idx="30">
                  <c:v>0.0271</c:v>
                </c:pt>
                <c:pt idx="31">
                  <c:v>0.0278</c:v>
                </c:pt>
                <c:pt idx="32">
                  <c:v>0.0314</c:v>
                </c:pt>
                <c:pt idx="33">
                  <c:v>0.0388</c:v>
                </c:pt>
                <c:pt idx="34">
                  <c:v>0.038</c:v>
                </c:pt>
                <c:pt idx="35">
                  <c:v>0.0333</c:v>
                </c:pt>
                <c:pt idx="36">
                  <c:v>0.0219</c:v>
                </c:pt>
                <c:pt idx="37">
                  <c:v>0.0208984094650584</c:v>
                </c:pt>
                <c:pt idx="38">
                  <c:v>0.0198</c:v>
                </c:pt>
                <c:pt idx="39">
                  <c:v>0.0243</c:v>
                </c:pt>
                <c:pt idx="40">
                  <c:v>0.0273</c:v>
                </c:pt>
                <c:pt idx="41">
                  <c:v>0.0315</c:v>
                </c:pt>
                <c:pt idx="42">
                  <c:v>0.0239</c:v>
                </c:pt>
                <c:pt idx="43">
                  <c:v>0.0245</c:v>
                </c:pt>
                <c:pt idx="44">
                  <c:v>0.0339</c:v>
                </c:pt>
                <c:pt idx="45">
                  <c:v>0.0254</c:v>
                </c:pt>
                <c:pt idx="46">
                  <c:v>0.0274</c:v>
                </c:pt>
                <c:pt idx="47">
                  <c:v>0.0264</c:v>
                </c:pt>
                <c:pt idx="48">
                  <c:v>0.0218</c:v>
                </c:pt>
                <c:pt idx="49">
                  <c:v>0.0255</c:v>
                </c:pt>
                <c:pt idx="50">
                  <c:v>0.0255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6B7-49DA-80ED-8E5BC76C52F1}"/>
            </c:ext>
          </c:extLst>
        </c:ser>
        <c:ser>
          <c:idx val="3"/>
          <c:order val="1"/>
          <c:tx>
            <c:strRef>
              <c:f>U.F.!$L$7</c:f>
              <c:strCache>
                <c:ptCount val="1"/>
                <c:pt idx="0">
                  <c:v>U.F. más de un año. Hasta 2.000 U.F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U.F.!$J$8:$J$58</c:f>
              <c:numCache>
                <c:formatCode>mmm\-yy</c:formatCode>
                <c:ptCount val="51"/>
                <c:pt idx="0">
                  <c:v>41671.0</c:v>
                </c:pt>
                <c:pt idx="1">
                  <c:v>41699.0</c:v>
                </c:pt>
                <c:pt idx="2">
                  <c:v>41730.0</c:v>
                </c:pt>
                <c:pt idx="3">
                  <c:v>41760.0</c:v>
                </c:pt>
                <c:pt idx="4">
                  <c:v>41791.0</c:v>
                </c:pt>
                <c:pt idx="5">
                  <c:v>41821.0</c:v>
                </c:pt>
                <c:pt idx="6">
                  <c:v>41852.0</c:v>
                </c:pt>
                <c:pt idx="7">
                  <c:v>41883.0</c:v>
                </c:pt>
                <c:pt idx="8">
                  <c:v>41913.0</c:v>
                </c:pt>
                <c:pt idx="9">
                  <c:v>41944.0</c:v>
                </c:pt>
                <c:pt idx="10">
                  <c:v>41974.0</c:v>
                </c:pt>
                <c:pt idx="11">
                  <c:v>42005.0</c:v>
                </c:pt>
                <c:pt idx="12">
                  <c:v>42036.0</c:v>
                </c:pt>
                <c:pt idx="13">
                  <c:v>42064.0</c:v>
                </c:pt>
                <c:pt idx="14">
                  <c:v>42095.0</c:v>
                </c:pt>
                <c:pt idx="15">
                  <c:v>42125.0</c:v>
                </c:pt>
                <c:pt idx="16">
                  <c:v>42156.0</c:v>
                </c:pt>
                <c:pt idx="17">
                  <c:v>42186.0</c:v>
                </c:pt>
                <c:pt idx="18">
                  <c:v>42217.0</c:v>
                </c:pt>
                <c:pt idx="19">
                  <c:v>42248.0</c:v>
                </c:pt>
                <c:pt idx="20">
                  <c:v>42278.0</c:v>
                </c:pt>
                <c:pt idx="21">
                  <c:v>42309.0</c:v>
                </c:pt>
                <c:pt idx="22">
                  <c:v>42339.0</c:v>
                </c:pt>
                <c:pt idx="23">
                  <c:v>42370.0</c:v>
                </c:pt>
                <c:pt idx="24">
                  <c:v>42401.0</c:v>
                </c:pt>
                <c:pt idx="25">
                  <c:v>42430.0</c:v>
                </c:pt>
                <c:pt idx="26">
                  <c:v>42461.0</c:v>
                </c:pt>
                <c:pt idx="27">
                  <c:v>42491.0</c:v>
                </c:pt>
                <c:pt idx="28">
                  <c:v>42522.0</c:v>
                </c:pt>
                <c:pt idx="29">
                  <c:v>42552.0</c:v>
                </c:pt>
                <c:pt idx="30">
                  <c:v>42583.0</c:v>
                </c:pt>
                <c:pt idx="31">
                  <c:v>42614.0</c:v>
                </c:pt>
                <c:pt idx="32">
                  <c:v>42644.0</c:v>
                </c:pt>
                <c:pt idx="33">
                  <c:v>42675.0</c:v>
                </c:pt>
                <c:pt idx="34">
                  <c:v>42705.0</c:v>
                </c:pt>
                <c:pt idx="35">
                  <c:v>42736.0</c:v>
                </c:pt>
                <c:pt idx="36">
                  <c:v>42767.0</c:v>
                </c:pt>
                <c:pt idx="37">
                  <c:v>42795.0</c:v>
                </c:pt>
                <c:pt idx="38">
                  <c:v>42826.0</c:v>
                </c:pt>
                <c:pt idx="39">
                  <c:v>42857.0</c:v>
                </c:pt>
                <c:pt idx="40">
                  <c:v>42889.0</c:v>
                </c:pt>
                <c:pt idx="41">
                  <c:v>42917.0</c:v>
                </c:pt>
                <c:pt idx="42">
                  <c:v>42948.0</c:v>
                </c:pt>
                <c:pt idx="43">
                  <c:v>42979.0</c:v>
                </c:pt>
                <c:pt idx="44">
                  <c:v>43009.0</c:v>
                </c:pt>
                <c:pt idx="45">
                  <c:v>43040.0</c:v>
                </c:pt>
                <c:pt idx="46">
                  <c:v>43070.0</c:v>
                </c:pt>
                <c:pt idx="47">
                  <c:v>43101.0</c:v>
                </c:pt>
                <c:pt idx="48">
                  <c:v>43132.0</c:v>
                </c:pt>
                <c:pt idx="49">
                  <c:v>43160.0</c:v>
                </c:pt>
                <c:pt idx="50">
                  <c:v>43191.0</c:v>
                </c:pt>
              </c:numCache>
            </c:numRef>
          </c:cat>
          <c:val>
            <c:numRef>
              <c:f>U.F.!$L$8:$L$58</c:f>
              <c:numCache>
                <c:formatCode>0.00%</c:formatCode>
                <c:ptCount val="51"/>
                <c:pt idx="0">
                  <c:v>0.0466</c:v>
                </c:pt>
                <c:pt idx="1">
                  <c:v>0.0446</c:v>
                </c:pt>
                <c:pt idx="2">
                  <c:v>0.046</c:v>
                </c:pt>
                <c:pt idx="3">
                  <c:v>0.045</c:v>
                </c:pt>
                <c:pt idx="4">
                  <c:v>0.0416</c:v>
                </c:pt>
                <c:pt idx="5">
                  <c:v>0.0401427871240607</c:v>
                </c:pt>
                <c:pt idx="6">
                  <c:v>0.0382</c:v>
                </c:pt>
                <c:pt idx="7">
                  <c:v>0.04</c:v>
                </c:pt>
                <c:pt idx="8">
                  <c:v>0.0396</c:v>
                </c:pt>
                <c:pt idx="9">
                  <c:v>0.0399</c:v>
                </c:pt>
                <c:pt idx="10">
                  <c:v>0.0404</c:v>
                </c:pt>
                <c:pt idx="11">
                  <c:v>0.041</c:v>
                </c:pt>
                <c:pt idx="12">
                  <c:v>0.0408</c:v>
                </c:pt>
                <c:pt idx="13">
                  <c:v>0.0402</c:v>
                </c:pt>
                <c:pt idx="14">
                  <c:v>0.0396</c:v>
                </c:pt>
                <c:pt idx="15">
                  <c:v>0.0396</c:v>
                </c:pt>
                <c:pt idx="16">
                  <c:v>0.0398</c:v>
                </c:pt>
                <c:pt idx="17">
                  <c:v>0.0388</c:v>
                </c:pt>
                <c:pt idx="18">
                  <c:v>0.0399</c:v>
                </c:pt>
                <c:pt idx="19">
                  <c:v>0.0398</c:v>
                </c:pt>
                <c:pt idx="20">
                  <c:v>0.04</c:v>
                </c:pt>
                <c:pt idx="21">
                  <c:v>0.0406</c:v>
                </c:pt>
                <c:pt idx="22">
                  <c:v>0.0412</c:v>
                </c:pt>
                <c:pt idx="23">
                  <c:v>0.0414</c:v>
                </c:pt>
                <c:pt idx="24">
                  <c:v>0.0414</c:v>
                </c:pt>
                <c:pt idx="25">
                  <c:v>0.041</c:v>
                </c:pt>
                <c:pt idx="26">
                  <c:v>0.041</c:v>
                </c:pt>
                <c:pt idx="27">
                  <c:v>0.0412</c:v>
                </c:pt>
                <c:pt idx="28">
                  <c:v>0.0412</c:v>
                </c:pt>
                <c:pt idx="29">
                  <c:v>0.041</c:v>
                </c:pt>
                <c:pt idx="30">
                  <c:v>0.0408</c:v>
                </c:pt>
                <c:pt idx="31">
                  <c:v>0.0404</c:v>
                </c:pt>
                <c:pt idx="32">
                  <c:v>0.0394</c:v>
                </c:pt>
                <c:pt idx="33">
                  <c:v>0.0391</c:v>
                </c:pt>
                <c:pt idx="34">
                  <c:v>0.0396</c:v>
                </c:pt>
                <c:pt idx="35">
                  <c:v>0.0396</c:v>
                </c:pt>
                <c:pt idx="36">
                  <c:v>0.039</c:v>
                </c:pt>
                <c:pt idx="37">
                  <c:v>0.0384117843689723</c:v>
                </c:pt>
                <c:pt idx="38">
                  <c:v>0.038</c:v>
                </c:pt>
                <c:pt idx="39">
                  <c:v>0.0378</c:v>
                </c:pt>
                <c:pt idx="40">
                  <c:v>0.037</c:v>
                </c:pt>
                <c:pt idx="41">
                  <c:v>0.0363</c:v>
                </c:pt>
                <c:pt idx="42">
                  <c:v>0.0357</c:v>
                </c:pt>
                <c:pt idx="43">
                  <c:v>0.0355</c:v>
                </c:pt>
                <c:pt idx="44">
                  <c:v>0.0356</c:v>
                </c:pt>
                <c:pt idx="45">
                  <c:v>0.037</c:v>
                </c:pt>
                <c:pt idx="46">
                  <c:v>0.0384</c:v>
                </c:pt>
                <c:pt idx="47">
                  <c:v>0.0386</c:v>
                </c:pt>
                <c:pt idx="48">
                  <c:v>0.0391</c:v>
                </c:pt>
                <c:pt idx="49">
                  <c:v>0.0386</c:v>
                </c:pt>
                <c:pt idx="50">
                  <c:v>0.0384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B7-49DA-80ED-8E5BC76C52F1}"/>
            </c:ext>
          </c:extLst>
        </c:ser>
        <c:ser>
          <c:idx val="4"/>
          <c:order val="2"/>
          <c:tx>
            <c:strRef>
              <c:f>U.F.!$M$7</c:f>
              <c:strCache>
                <c:ptCount val="1"/>
                <c:pt idx="0">
                  <c:v>U.F. más de un año. Más de 2.000 U.F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cat>
            <c:numRef>
              <c:f>U.F.!$J$8:$J$58</c:f>
              <c:numCache>
                <c:formatCode>mmm\-yy</c:formatCode>
                <c:ptCount val="51"/>
                <c:pt idx="0">
                  <c:v>41671.0</c:v>
                </c:pt>
                <c:pt idx="1">
                  <c:v>41699.0</c:v>
                </c:pt>
                <c:pt idx="2">
                  <c:v>41730.0</c:v>
                </c:pt>
                <c:pt idx="3">
                  <c:v>41760.0</c:v>
                </c:pt>
                <c:pt idx="4">
                  <c:v>41791.0</c:v>
                </c:pt>
                <c:pt idx="5">
                  <c:v>41821.0</c:v>
                </c:pt>
                <c:pt idx="6">
                  <c:v>41852.0</c:v>
                </c:pt>
                <c:pt idx="7">
                  <c:v>41883.0</c:v>
                </c:pt>
                <c:pt idx="8">
                  <c:v>41913.0</c:v>
                </c:pt>
                <c:pt idx="9">
                  <c:v>41944.0</c:v>
                </c:pt>
                <c:pt idx="10">
                  <c:v>41974.0</c:v>
                </c:pt>
                <c:pt idx="11">
                  <c:v>42005.0</c:v>
                </c:pt>
                <c:pt idx="12">
                  <c:v>42036.0</c:v>
                </c:pt>
                <c:pt idx="13">
                  <c:v>42064.0</c:v>
                </c:pt>
                <c:pt idx="14">
                  <c:v>42095.0</c:v>
                </c:pt>
                <c:pt idx="15">
                  <c:v>42125.0</c:v>
                </c:pt>
                <c:pt idx="16">
                  <c:v>42156.0</c:v>
                </c:pt>
                <c:pt idx="17">
                  <c:v>42186.0</c:v>
                </c:pt>
                <c:pt idx="18">
                  <c:v>42217.0</c:v>
                </c:pt>
                <c:pt idx="19">
                  <c:v>42248.0</c:v>
                </c:pt>
                <c:pt idx="20">
                  <c:v>42278.0</c:v>
                </c:pt>
                <c:pt idx="21">
                  <c:v>42309.0</c:v>
                </c:pt>
                <c:pt idx="22">
                  <c:v>42339.0</c:v>
                </c:pt>
                <c:pt idx="23">
                  <c:v>42370.0</c:v>
                </c:pt>
                <c:pt idx="24">
                  <c:v>42401.0</c:v>
                </c:pt>
                <c:pt idx="25">
                  <c:v>42430.0</c:v>
                </c:pt>
                <c:pt idx="26">
                  <c:v>42461.0</c:v>
                </c:pt>
                <c:pt idx="27">
                  <c:v>42491.0</c:v>
                </c:pt>
                <c:pt idx="28">
                  <c:v>42522.0</c:v>
                </c:pt>
                <c:pt idx="29">
                  <c:v>42552.0</c:v>
                </c:pt>
                <c:pt idx="30">
                  <c:v>42583.0</c:v>
                </c:pt>
                <c:pt idx="31">
                  <c:v>42614.0</c:v>
                </c:pt>
                <c:pt idx="32">
                  <c:v>42644.0</c:v>
                </c:pt>
                <c:pt idx="33">
                  <c:v>42675.0</c:v>
                </c:pt>
                <c:pt idx="34">
                  <c:v>42705.0</c:v>
                </c:pt>
                <c:pt idx="35">
                  <c:v>42736.0</c:v>
                </c:pt>
                <c:pt idx="36">
                  <c:v>42767.0</c:v>
                </c:pt>
                <c:pt idx="37">
                  <c:v>42795.0</c:v>
                </c:pt>
                <c:pt idx="38">
                  <c:v>42826.0</c:v>
                </c:pt>
                <c:pt idx="39">
                  <c:v>42857.0</c:v>
                </c:pt>
                <c:pt idx="40">
                  <c:v>42889.0</c:v>
                </c:pt>
                <c:pt idx="41">
                  <c:v>42917.0</c:v>
                </c:pt>
                <c:pt idx="42">
                  <c:v>42948.0</c:v>
                </c:pt>
                <c:pt idx="43">
                  <c:v>42979.0</c:v>
                </c:pt>
                <c:pt idx="44">
                  <c:v>43009.0</c:v>
                </c:pt>
                <c:pt idx="45">
                  <c:v>43040.0</c:v>
                </c:pt>
                <c:pt idx="46">
                  <c:v>43070.0</c:v>
                </c:pt>
                <c:pt idx="47">
                  <c:v>43101.0</c:v>
                </c:pt>
                <c:pt idx="48">
                  <c:v>43132.0</c:v>
                </c:pt>
                <c:pt idx="49">
                  <c:v>43160.0</c:v>
                </c:pt>
                <c:pt idx="50">
                  <c:v>43191.0</c:v>
                </c:pt>
              </c:numCache>
            </c:numRef>
          </c:cat>
          <c:val>
            <c:numRef>
              <c:f>U.F.!$M$8:$M$58</c:f>
              <c:numCache>
                <c:formatCode>0.00%</c:formatCode>
                <c:ptCount val="51"/>
                <c:pt idx="0">
                  <c:v>0.043</c:v>
                </c:pt>
                <c:pt idx="1">
                  <c:v>0.0416</c:v>
                </c:pt>
                <c:pt idx="2">
                  <c:v>0.0395</c:v>
                </c:pt>
                <c:pt idx="3">
                  <c:v>0.0391</c:v>
                </c:pt>
                <c:pt idx="4">
                  <c:v>0.0386</c:v>
                </c:pt>
                <c:pt idx="5">
                  <c:v>0.038294692630677</c:v>
                </c:pt>
                <c:pt idx="6">
                  <c:v>0.0354</c:v>
                </c:pt>
                <c:pt idx="7">
                  <c:v>0.0321</c:v>
                </c:pt>
                <c:pt idx="8">
                  <c:v>0.0351</c:v>
                </c:pt>
                <c:pt idx="9">
                  <c:v>0.0351</c:v>
                </c:pt>
                <c:pt idx="10">
                  <c:v>0.0408</c:v>
                </c:pt>
                <c:pt idx="11">
                  <c:v>0.0357</c:v>
                </c:pt>
                <c:pt idx="12">
                  <c:v>0.0372</c:v>
                </c:pt>
                <c:pt idx="13">
                  <c:v>0.0343</c:v>
                </c:pt>
                <c:pt idx="14">
                  <c:v>0.0349</c:v>
                </c:pt>
                <c:pt idx="15">
                  <c:v>0.0348</c:v>
                </c:pt>
                <c:pt idx="16">
                  <c:v>0.0349</c:v>
                </c:pt>
                <c:pt idx="17">
                  <c:v>0.033</c:v>
                </c:pt>
                <c:pt idx="18">
                  <c:v>0.0348</c:v>
                </c:pt>
                <c:pt idx="19">
                  <c:v>0.0346</c:v>
                </c:pt>
                <c:pt idx="20">
                  <c:v>0.0344</c:v>
                </c:pt>
                <c:pt idx="21">
                  <c:v>0.0375</c:v>
                </c:pt>
                <c:pt idx="22">
                  <c:v>0.0388</c:v>
                </c:pt>
                <c:pt idx="23">
                  <c:v>0.0372</c:v>
                </c:pt>
                <c:pt idx="24">
                  <c:v>0.0382</c:v>
                </c:pt>
                <c:pt idx="25">
                  <c:v>0.0371</c:v>
                </c:pt>
                <c:pt idx="26">
                  <c:v>0.0374</c:v>
                </c:pt>
                <c:pt idx="27">
                  <c:v>0.0349</c:v>
                </c:pt>
                <c:pt idx="28">
                  <c:v>0.0366</c:v>
                </c:pt>
                <c:pt idx="29">
                  <c:v>0.0365</c:v>
                </c:pt>
                <c:pt idx="30">
                  <c:v>0.0364</c:v>
                </c:pt>
                <c:pt idx="31">
                  <c:v>0.0357</c:v>
                </c:pt>
                <c:pt idx="32">
                  <c:v>0.0338</c:v>
                </c:pt>
                <c:pt idx="33">
                  <c:v>0.0356</c:v>
                </c:pt>
                <c:pt idx="34">
                  <c:v>0.0364</c:v>
                </c:pt>
                <c:pt idx="35">
                  <c:v>0.0342</c:v>
                </c:pt>
                <c:pt idx="36">
                  <c:v>0.0345</c:v>
                </c:pt>
                <c:pt idx="37">
                  <c:v>0.0330972440543164</c:v>
                </c:pt>
                <c:pt idx="38">
                  <c:v>0.0334</c:v>
                </c:pt>
                <c:pt idx="39">
                  <c:v>0.0324</c:v>
                </c:pt>
                <c:pt idx="40">
                  <c:v>0.0314</c:v>
                </c:pt>
                <c:pt idx="41">
                  <c:v>0.0318</c:v>
                </c:pt>
                <c:pt idx="42">
                  <c:v>0.0304</c:v>
                </c:pt>
                <c:pt idx="43">
                  <c:v>0.0309</c:v>
                </c:pt>
                <c:pt idx="44">
                  <c:v>0.0332</c:v>
                </c:pt>
                <c:pt idx="45">
                  <c:v>0.0317</c:v>
                </c:pt>
                <c:pt idx="46">
                  <c:v>0.0337</c:v>
                </c:pt>
                <c:pt idx="47">
                  <c:v>0.034</c:v>
                </c:pt>
                <c:pt idx="48">
                  <c:v>0.0331</c:v>
                </c:pt>
                <c:pt idx="49">
                  <c:v>0.0348</c:v>
                </c:pt>
                <c:pt idx="50">
                  <c:v>0.034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6B7-49DA-80ED-8E5BC76C5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993128"/>
        <c:axId val="-2032844456"/>
      </c:lineChart>
      <c:dateAx>
        <c:axId val="-20329931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2032844456"/>
        <c:crosses val="autoZero"/>
        <c:auto val="0"/>
        <c:lblOffset val="100"/>
        <c:baseTimeUnit val="months"/>
        <c:minorUnit val="1.0"/>
        <c:minorTimeUnit val="months"/>
      </c:dateAx>
      <c:valAx>
        <c:axId val="-20328444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2032993128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571890495469319"/>
          <c:y val="0.876262881163963"/>
          <c:w val="0.86854915088589"/>
          <c:h val="0.09586786849012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175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.0" l="0.75" r="0.75" t="1.0" header="0.0" footer="0.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L" sz="1200"/>
              <a:t>OPERACIONES EN MONEDA NACIONAL NO REAJUSTABLE 
(Hasta 90 días)</a:t>
            </a:r>
          </a:p>
        </c:rich>
      </c:tx>
      <c:layout>
        <c:manualLayout>
          <c:xMode val="edge"/>
          <c:yMode val="edge"/>
          <c:x val="0.14134094778021"/>
          <c:y val="0.022240009746588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1902898364"/>
          <c:y val="0.167910791925943"/>
          <c:w val="0.803104250038947"/>
          <c:h val="0.563320624754003"/>
        </c:manualLayout>
      </c:layout>
      <c:lineChart>
        <c:grouping val="standard"/>
        <c:varyColors val="0"/>
        <c:ser>
          <c:idx val="1"/>
          <c:order val="0"/>
          <c:tx>
            <c:strRef>
              <c:f>'Pesos hasta 90 días'!$L$7</c:f>
              <c:strCache>
                <c:ptCount val="1"/>
                <c:pt idx="0">
                  <c:v>Pesos hasta 90 días. Menos de 5.000 U.F.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'Pesos hasta 90 días'!$J$157:$J$226</c:f>
              <c:numCache>
                <c:formatCode>mmm\-yy</c:formatCode>
                <c:ptCount val="70"/>
                <c:pt idx="0">
                  <c:v>41030.0</c:v>
                </c:pt>
                <c:pt idx="1">
                  <c:v>41061.0</c:v>
                </c:pt>
                <c:pt idx="2">
                  <c:v>41091.0</c:v>
                </c:pt>
                <c:pt idx="3">
                  <c:v>41122.0</c:v>
                </c:pt>
                <c:pt idx="4">
                  <c:v>41153.0</c:v>
                </c:pt>
                <c:pt idx="5">
                  <c:v>41183.0</c:v>
                </c:pt>
                <c:pt idx="6">
                  <c:v>41214.0</c:v>
                </c:pt>
                <c:pt idx="7">
                  <c:v>41244.0</c:v>
                </c:pt>
                <c:pt idx="8">
                  <c:v>41275.0</c:v>
                </c:pt>
                <c:pt idx="9">
                  <c:v>41306.0</c:v>
                </c:pt>
                <c:pt idx="10">
                  <c:v>41334.0</c:v>
                </c:pt>
                <c:pt idx="11">
                  <c:v>41395.0</c:v>
                </c:pt>
                <c:pt idx="12">
                  <c:v>41426.0</c:v>
                </c:pt>
                <c:pt idx="13">
                  <c:v>41456.0</c:v>
                </c:pt>
                <c:pt idx="14">
                  <c:v>41487.0</c:v>
                </c:pt>
                <c:pt idx="15">
                  <c:v>41518.0</c:v>
                </c:pt>
                <c:pt idx="16">
                  <c:v>41548.0</c:v>
                </c:pt>
                <c:pt idx="17">
                  <c:v>41579.0</c:v>
                </c:pt>
                <c:pt idx="18">
                  <c:v>41609.0</c:v>
                </c:pt>
                <c:pt idx="19">
                  <c:v>41640.0</c:v>
                </c:pt>
                <c:pt idx="20">
                  <c:v>41671.0</c:v>
                </c:pt>
                <c:pt idx="21">
                  <c:v>41699.0</c:v>
                </c:pt>
                <c:pt idx="22">
                  <c:v>41730.0</c:v>
                </c:pt>
                <c:pt idx="23">
                  <c:v>41760.0</c:v>
                </c:pt>
                <c:pt idx="24">
                  <c:v>41791.0</c:v>
                </c:pt>
                <c:pt idx="25">
                  <c:v>41821.0</c:v>
                </c:pt>
                <c:pt idx="26">
                  <c:v>41852.0</c:v>
                </c:pt>
                <c:pt idx="27">
                  <c:v>41883.0</c:v>
                </c:pt>
                <c:pt idx="28">
                  <c:v>41913.0</c:v>
                </c:pt>
                <c:pt idx="29">
                  <c:v>41944.0</c:v>
                </c:pt>
                <c:pt idx="30">
                  <c:v>41974.0</c:v>
                </c:pt>
                <c:pt idx="31">
                  <c:v>42005.0</c:v>
                </c:pt>
                <c:pt idx="32">
                  <c:v>42036.0</c:v>
                </c:pt>
                <c:pt idx="33">
                  <c:v>42064.0</c:v>
                </c:pt>
                <c:pt idx="34">
                  <c:v>42095.0</c:v>
                </c:pt>
                <c:pt idx="35">
                  <c:v>42125.0</c:v>
                </c:pt>
                <c:pt idx="36">
                  <c:v>42156.0</c:v>
                </c:pt>
                <c:pt idx="37">
                  <c:v>42186.0</c:v>
                </c:pt>
                <c:pt idx="38">
                  <c:v>42217.0</c:v>
                </c:pt>
                <c:pt idx="39">
                  <c:v>42248.0</c:v>
                </c:pt>
                <c:pt idx="40">
                  <c:v>42278.0</c:v>
                </c:pt>
                <c:pt idx="41">
                  <c:v>42309.0</c:v>
                </c:pt>
                <c:pt idx="42">
                  <c:v>42339.0</c:v>
                </c:pt>
                <c:pt idx="43">
                  <c:v>42370.0</c:v>
                </c:pt>
                <c:pt idx="44">
                  <c:v>42401.0</c:v>
                </c:pt>
                <c:pt idx="45">
                  <c:v>42430.0</c:v>
                </c:pt>
                <c:pt idx="46">
                  <c:v>42461.0</c:v>
                </c:pt>
                <c:pt idx="47">
                  <c:v>42491.0</c:v>
                </c:pt>
                <c:pt idx="48">
                  <c:v>42523.0</c:v>
                </c:pt>
                <c:pt idx="49">
                  <c:v>42554.0</c:v>
                </c:pt>
                <c:pt idx="50">
                  <c:v>42583.0</c:v>
                </c:pt>
                <c:pt idx="51">
                  <c:v>42614.0</c:v>
                </c:pt>
                <c:pt idx="52">
                  <c:v>42645.0</c:v>
                </c:pt>
                <c:pt idx="53">
                  <c:v>42675.0</c:v>
                </c:pt>
                <c:pt idx="54">
                  <c:v>42705.0</c:v>
                </c:pt>
                <c:pt idx="55">
                  <c:v>42736.0</c:v>
                </c:pt>
                <c:pt idx="56">
                  <c:v>42767.0</c:v>
                </c:pt>
                <c:pt idx="57">
                  <c:v>42796.0</c:v>
                </c:pt>
                <c:pt idx="58">
                  <c:v>42827.0</c:v>
                </c:pt>
                <c:pt idx="59">
                  <c:v>42887.0</c:v>
                </c:pt>
                <c:pt idx="60">
                  <c:v>42917.0</c:v>
                </c:pt>
                <c:pt idx="61">
                  <c:v>42948.0</c:v>
                </c:pt>
                <c:pt idx="62">
                  <c:v>42979.0</c:v>
                </c:pt>
                <c:pt idx="63">
                  <c:v>43009.0</c:v>
                </c:pt>
                <c:pt idx="64">
                  <c:v>43040.0</c:v>
                </c:pt>
                <c:pt idx="65">
                  <c:v>43070.0</c:v>
                </c:pt>
                <c:pt idx="66">
                  <c:v>43101.0</c:v>
                </c:pt>
                <c:pt idx="67">
                  <c:v>43132.0</c:v>
                </c:pt>
                <c:pt idx="68">
                  <c:v>43160.0</c:v>
                </c:pt>
                <c:pt idx="69">
                  <c:v>43191.0</c:v>
                </c:pt>
              </c:numCache>
            </c:numRef>
          </c:cat>
          <c:val>
            <c:numRef>
              <c:f>'Pesos hasta 90 días'!$L$157:$L$226</c:f>
              <c:numCache>
                <c:formatCode>#,#00%</c:formatCode>
                <c:ptCount val="70"/>
                <c:pt idx="0">
                  <c:v>0.212</c:v>
                </c:pt>
                <c:pt idx="1">
                  <c:v>0.2132</c:v>
                </c:pt>
                <c:pt idx="2">
                  <c:v>0.2196</c:v>
                </c:pt>
                <c:pt idx="3">
                  <c:v>0.2218</c:v>
                </c:pt>
                <c:pt idx="4">
                  <c:v>0.2238</c:v>
                </c:pt>
                <c:pt idx="5">
                  <c:v>0.2288</c:v>
                </c:pt>
                <c:pt idx="6">
                  <c:v>0.2282</c:v>
                </c:pt>
                <c:pt idx="7">
                  <c:v>0.2244</c:v>
                </c:pt>
                <c:pt idx="8">
                  <c:v>0.2236</c:v>
                </c:pt>
                <c:pt idx="9">
                  <c:v>0.2234</c:v>
                </c:pt>
                <c:pt idx="10">
                  <c:v>0.2226</c:v>
                </c:pt>
                <c:pt idx="11">
                  <c:v>0.2246</c:v>
                </c:pt>
                <c:pt idx="12">
                  <c:v>0.2218</c:v>
                </c:pt>
                <c:pt idx="13">
                  <c:v>0.2182</c:v>
                </c:pt>
                <c:pt idx="14">
                  <c:v>0.218</c:v>
                </c:pt>
                <c:pt idx="15">
                  <c:v>0.216</c:v>
                </c:pt>
                <c:pt idx="16">
                  <c:v>0.2164</c:v>
                </c:pt>
                <c:pt idx="17">
                  <c:v>0.2108</c:v>
                </c:pt>
                <c:pt idx="18">
                  <c:v>0.2066</c:v>
                </c:pt>
                <c:pt idx="19">
                  <c:v>0.207</c:v>
                </c:pt>
                <c:pt idx="20">
                  <c:v>0.2062</c:v>
                </c:pt>
                <c:pt idx="21">
                  <c:v>0.2078</c:v>
                </c:pt>
                <c:pt idx="22">
                  <c:v>0.205</c:v>
                </c:pt>
                <c:pt idx="23">
                  <c:v>0.2074</c:v>
                </c:pt>
                <c:pt idx="24">
                  <c:v>0.2082</c:v>
                </c:pt>
                <c:pt idx="25">
                  <c:v>0.209110847409964</c:v>
                </c:pt>
                <c:pt idx="26">
                  <c:v>0.2064</c:v>
                </c:pt>
                <c:pt idx="27">
                  <c:v>0.2062</c:v>
                </c:pt>
                <c:pt idx="28">
                  <c:v>0.2096</c:v>
                </c:pt>
                <c:pt idx="29">
                  <c:v>0.2116</c:v>
                </c:pt>
                <c:pt idx="30">
                  <c:v>0.2132</c:v>
                </c:pt>
                <c:pt idx="31">
                  <c:v>0.2078</c:v>
                </c:pt>
                <c:pt idx="32">
                  <c:v>0.2072</c:v>
                </c:pt>
                <c:pt idx="33">
                  <c:v>0.2058</c:v>
                </c:pt>
                <c:pt idx="34">
                  <c:v>0.1978</c:v>
                </c:pt>
                <c:pt idx="35">
                  <c:v>0.1976</c:v>
                </c:pt>
                <c:pt idx="36">
                  <c:v>0.1938</c:v>
                </c:pt>
                <c:pt idx="37">
                  <c:v>0.1998</c:v>
                </c:pt>
                <c:pt idx="38">
                  <c:v>0.2006</c:v>
                </c:pt>
                <c:pt idx="39">
                  <c:v>0.2038</c:v>
                </c:pt>
                <c:pt idx="40">
                  <c:v>0.199801639973824</c:v>
                </c:pt>
                <c:pt idx="41">
                  <c:v>0.2056</c:v>
                </c:pt>
                <c:pt idx="42">
                  <c:v>0.2046</c:v>
                </c:pt>
                <c:pt idx="43">
                  <c:v>0.2086</c:v>
                </c:pt>
                <c:pt idx="44">
                  <c:v>0.214</c:v>
                </c:pt>
                <c:pt idx="45">
                  <c:v>0.2108</c:v>
                </c:pt>
                <c:pt idx="46">
                  <c:v>0.2102</c:v>
                </c:pt>
                <c:pt idx="47">
                  <c:v>0.2144</c:v>
                </c:pt>
                <c:pt idx="48">
                  <c:v>0.2098</c:v>
                </c:pt>
                <c:pt idx="49">
                  <c:v>0.2062</c:v>
                </c:pt>
                <c:pt idx="50">
                  <c:v>0.21</c:v>
                </c:pt>
                <c:pt idx="51">
                  <c:v>0.2098</c:v>
                </c:pt>
                <c:pt idx="52">
                  <c:v>0.2128</c:v>
                </c:pt>
                <c:pt idx="53">
                  <c:v>0.2198</c:v>
                </c:pt>
                <c:pt idx="54">
                  <c:v>0.2194</c:v>
                </c:pt>
                <c:pt idx="55">
                  <c:v>0.2292</c:v>
                </c:pt>
                <c:pt idx="56">
                  <c:v>0.2277</c:v>
                </c:pt>
                <c:pt idx="57">
                  <c:v>0.2325</c:v>
                </c:pt>
                <c:pt idx="58">
                  <c:v>0.2348</c:v>
                </c:pt>
                <c:pt idx="59">
                  <c:v>0.2486</c:v>
                </c:pt>
                <c:pt idx="60">
                  <c:v>0.2583</c:v>
                </c:pt>
                <c:pt idx="61">
                  <c:v>0.2396</c:v>
                </c:pt>
                <c:pt idx="62">
                  <c:v>0.2334</c:v>
                </c:pt>
                <c:pt idx="63">
                  <c:v>0.2384</c:v>
                </c:pt>
                <c:pt idx="64">
                  <c:v>0.2314</c:v>
                </c:pt>
                <c:pt idx="65">
                  <c:v>0.2368</c:v>
                </c:pt>
                <c:pt idx="66">
                  <c:v>0.2306</c:v>
                </c:pt>
                <c:pt idx="67">
                  <c:v>0.2322</c:v>
                </c:pt>
                <c:pt idx="68">
                  <c:v>0.2222</c:v>
                </c:pt>
                <c:pt idx="69">
                  <c:v>0.2162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18A-4F27-A1E2-25C1EE16C55B}"/>
            </c:ext>
          </c:extLst>
        </c:ser>
        <c:ser>
          <c:idx val="2"/>
          <c:order val="1"/>
          <c:tx>
            <c:strRef>
              <c:f>'Pesos hasta 90 días'!$M$7</c:f>
              <c:strCache>
                <c:ptCount val="1"/>
                <c:pt idx="0">
                  <c:v>Pesos hasta 90 días. Más de 5.000 U.F.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'Pesos hasta 90 días'!$J$157:$J$226</c:f>
              <c:numCache>
                <c:formatCode>mmm\-yy</c:formatCode>
                <c:ptCount val="70"/>
                <c:pt idx="0">
                  <c:v>41030.0</c:v>
                </c:pt>
                <c:pt idx="1">
                  <c:v>41061.0</c:v>
                </c:pt>
                <c:pt idx="2">
                  <c:v>41091.0</c:v>
                </c:pt>
                <c:pt idx="3">
                  <c:v>41122.0</c:v>
                </c:pt>
                <c:pt idx="4">
                  <c:v>41153.0</c:v>
                </c:pt>
                <c:pt idx="5">
                  <c:v>41183.0</c:v>
                </c:pt>
                <c:pt idx="6">
                  <c:v>41214.0</c:v>
                </c:pt>
                <c:pt idx="7">
                  <c:v>41244.0</c:v>
                </c:pt>
                <c:pt idx="8">
                  <c:v>41275.0</c:v>
                </c:pt>
                <c:pt idx="9">
                  <c:v>41306.0</c:v>
                </c:pt>
                <c:pt idx="10">
                  <c:v>41334.0</c:v>
                </c:pt>
                <c:pt idx="11">
                  <c:v>41395.0</c:v>
                </c:pt>
                <c:pt idx="12">
                  <c:v>41426.0</c:v>
                </c:pt>
                <c:pt idx="13">
                  <c:v>41456.0</c:v>
                </c:pt>
                <c:pt idx="14">
                  <c:v>41487.0</c:v>
                </c:pt>
                <c:pt idx="15">
                  <c:v>41518.0</c:v>
                </c:pt>
                <c:pt idx="16">
                  <c:v>41548.0</c:v>
                </c:pt>
                <c:pt idx="17">
                  <c:v>41579.0</c:v>
                </c:pt>
                <c:pt idx="18">
                  <c:v>41609.0</c:v>
                </c:pt>
                <c:pt idx="19">
                  <c:v>41640.0</c:v>
                </c:pt>
                <c:pt idx="20">
                  <c:v>41671.0</c:v>
                </c:pt>
                <c:pt idx="21">
                  <c:v>41699.0</c:v>
                </c:pt>
                <c:pt idx="22">
                  <c:v>41730.0</c:v>
                </c:pt>
                <c:pt idx="23">
                  <c:v>41760.0</c:v>
                </c:pt>
                <c:pt idx="24">
                  <c:v>41791.0</c:v>
                </c:pt>
                <c:pt idx="25">
                  <c:v>41821.0</c:v>
                </c:pt>
                <c:pt idx="26">
                  <c:v>41852.0</c:v>
                </c:pt>
                <c:pt idx="27">
                  <c:v>41883.0</c:v>
                </c:pt>
                <c:pt idx="28">
                  <c:v>41913.0</c:v>
                </c:pt>
                <c:pt idx="29">
                  <c:v>41944.0</c:v>
                </c:pt>
                <c:pt idx="30">
                  <c:v>41974.0</c:v>
                </c:pt>
                <c:pt idx="31">
                  <c:v>42005.0</c:v>
                </c:pt>
                <c:pt idx="32">
                  <c:v>42036.0</c:v>
                </c:pt>
                <c:pt idx="33">
                  <c:v>42064.0</c:v>
                </c:pt>
                <c:pt idx="34">
                  <c:v>42095.0</c:v>
                </c:pt>
                <c:pt idx="35">
                  <c:v>42125.0</c:v>
                </c:pt>
                <c:pt idx="36">
                  <c:v>42156.0</c:v>
                </c:pt>
                <c:pt idx="37">
                  <c:v>42186.0</c:v>
                </c:pt>
                <c:pt idx="38">
                  <c:v>42217.0</c:v>
                </c:pt>
                <c:pt idx="39">
                  <c:v>42248.0</c:v>
                </c:pt>
                <c:pt idx="40">
                  <c:v>42278.0</c:v>
                </c:pt>
                <c:pt idx="41">
                  <c:v>42309.0</c:v>
                </c:pt>
                <c:pt idx="42">
                  <c:v>42339.0</c:v>
                </c:pt>
                <c:pt idx="43">
                  <c:v>42370.0</c:v>
                </c:pt>
                <c:pt idx="44">
                  <c:v>42401.0</c:v>
                </c:pt>
                <c:pt idx="45">
                  <c:v>42430.0</c:v>
                </c:pt>
                <c:pt idx="46">
                  <c:v>42461.0</c:v>
                </c:pt>
                <c:pt idx="47">
                  <c:v>42491.0</c:v>
                </c:pt>
                <c:pt idx="48">
                  <c:v>42523.0</c:v>
                </c:pt>
                <c:pt idx="49">
                  <c:v>42554.0</c:v>
                </c:pt>
                <c:pt idx="50">
                  <c:v>42583.0</c:v>
                </c:pt>
                <c:pt idx="51">
                  <c:v>42614.0</c:v>
                </c:pt>
                <c:pt idx="52">
                  <c:v>42645.0</c:v>
                </c:pt>
                <c:pt idx="53">
                  <c:v>42675.0</c:v>
                </c:pt>
                <c:pt idx="54">
                  <c:v>42705.0</c:v>
                </c:pt>
                <c:pt idx="55">
                  <c:v>42736.0</c:v>
                </c:pt>
                <c:pt idx="56">
                  <c:v>42767.0</c:v>
                </c:pt>
                <c:pt idx="57">
                  <c:v>42796.0</c:v>
                </c:pt>
                <c:pt idx="58">
                  <c:v>42827.0</c:v>
                </c:pt>
                <c:pt idx="59">
                  <c:v>42887.0</c:v>
                </c:pt>
                <c:pt idx="60">
                  <c:v>42917.0</c:v>
                </c:pt>
                <c:pt idx="61">
                  <c:v>42948.0</c:v>
                </c:pt>
                <c:pt idx="62">
                  <c:v>42979.0</c:v>
                </c:pt>
                <c:pt idx="63">
                  <c:v>43009.0</c:v>
                </c:pt>
                <c:pt idx="64">
                  <c:v>43040.0</c:v>
                </c:pt>
                <c:pt idx="65">
                  <c:v>43070.0</c:v>
                </c:pt>
                <c:pt idx="66">
                  <c:v>43101.0</c:v>
                </c:pt>
                <c:pt idx="67">
                  <c:v>43132.0</c:v>
                </c:pt>
                <c:pt idx="68">
                  <c:v>43160.0</c:v>
                </c:pt>
                <c:pt idx="69">
                  <c:v>43191.0</c:v>
                </c:pt>
              </c:numCache>
            </c:numRef>
          </c:cat>
          <c:val>
            <c:numRef>
              <c:f>'Pesos hasta 90 días'!$M$157:$M$226</c:f>
              <c:numCache>
                <c:formatCode>0.00%</c:formatCode>
                <c:ptCount val="70"/>
                <c:pt idx="0">
                  <c:v>0.0788</c:v>
                </c:pt>
                <c:pt idx="1">
                  <c:v>0.0812</c:v>
                </c:pt>
                <c:pt idx="2">
                  <c:v>0.0776</c:v>
                </c:pt>
                <c:pt idx="3">
                  <c:v>0.075</c:v>
                </c:pt>
                <c:pt idx="4">
                  <c:v>0.0742</c:v>
                </c:pt>
                <c:pt idx="5">
                  <c:v>0.0736</c:v>
                </c:pt>
                <c:pt idx="6">
                  <c:v>0.0718</c:v>
                </c:pt>
                <c:pt idx="7">
                  <c:v>0.0734</c:v>
                </c:pt>
                <c:pt idx="8">
                  <c:v>0.0706</c:v>
                </c:pt>
                <c:pt idx="9">
                  <c:v>0.0702</c:v>
                </c:pt>
                <c:pt idx="10">
                  <c:v>0.0682</c:v>
                </c:pt>
                <c:pt idx="11">
                  <c:v>0.069</c:v>
                </c:pt>
                <c:pt idx="12">
                  <c:v>0.0688</c:v>
                </c:pt>
                <c:pt idx="13">
                  <c:v>0.0688</c:v>
                </c:pt>
                <c:pt idx="14">
                  <c:v>0.0674</c:v>
                </c:pt>
                <c:pt idx="15">
                  <c:v>0.0696</c:v>
                </c:pt>
                <c:pt idx="16">
                  <c:v>0.0736</c:v>
                </c:pt>
                <c:pt idx="17">
                  <c:v>0.073</c:v>
                </c:pt>
                <c:pt idx="18">
                  <c:v>0.071</c:v>
                </c:pt>
                <c:pt idx="19">
                  <c:v>0.07</c:v>
                </c:pt>
                <c:pt idx="20">
                  <c:v>0.0712</c:v>
                </c:pt>
                <c:pt idx="21">
                  <c:v>0.0666</c:v>
                </c:pt>
                <c:pt idx="22">
                  <c:v>0.067</c:v>
                </c:pt>
                <c:pt idx="23">
                  <c:v>0.064</c:v>
                </c:pt>
                <c:pt idx="24">
                  <c:v>0.0696</c:v>
                </c:pt>
                <c:pt idx="25">
                  <c:v>0.0677518657019621</c:v>
                </c:pt>
                <c:pt idx="26">
                  <c:v>0.06</c:v>
                </c:pt>
                <c:pt idx="27">
                  <c:v>0.0576</c:v>
                </c:pt>
                <c:pt idx="28">
                  <c:v>0.0576</c:v>
                </c:pt>
                <c:pt idx="29">
                  <c:v>0.0564</c:v>
                </c:pt>
                <c:pt idx="30">
                  <c:v>0.0578</c:v>
                </c:pt>
                <c:pt idx="31">
                  <c:v>0.054</c:v>
                </c:pt>
                <c:pt idx="32">
                  <c:v>0.0574</c:v>
                </c:pt>
                <c:pt idx="33">
                  <c:v>0.0584</c:v>
                </c:pt>
                <c:pt idx="34">
                  <c:v>0.058</c:v>
                </c:pt>
                <c:pt idx="35">
                  <c:v>0.0618</c:v>
                </c:pt>
                <c:pt idx="36">
                  <c:v>0.0576</c:v>
                </c:pt>
                <c:pt idx="37">
                  <c:v>0.0568</c:v>
                </c:pt>
                <c:pt idx="38">
                  <c:v>0.0542</c:v>
                </c:pt>
                <c:pt idx="39">
                  <c:v>0.0534</c:v>
                </c:pt>
                <c:pt idx="40">
                  <c:v>0.0566</c:v>
                </c:pt>
                <c:pt idx="41">
                  <c:v>0.0522</c:v>
                </c:pt>
                <c:pt idx="42">
                  <c:v>0.0528</c:v>
                </c:pt>
                <c:pt idx="43">
                  <c:v>0.0526</c:v>
                </c:pt>
                <c:pt idx="44">
                  <c:v>0.0554</c:v>
                </c:pt>
                <c:pt idx="45">
                  <c:v>0.0548</c:v>
                </c:pt>
                <c:pt idx="46">
                  <c:v>0.0574</c:v>
                </c:pt>
                <c:pt idx="47">
                  <c:v>0.0546</c:v>
                </c:pt>
                <c:pt idx="48">
                  <c:v>0.0546</c:v>
                </c:pt>
                <c:pt idx="49">
                  <c:v>0.0542</c:v>
                </c:pt>
                <c:pt idx="50">
                  <c:v>0.0526</c:v>
                </c:pt>
                <c:pt idx="51">
                  <c:v>0.0546</c:v>
                </c:pt>
                <c:pt idx="52">
                  <c:v>0.052</c:v>
                </c:pt>
                <c:pt idx="53">
                  <c:v>0.051</c:v>
                </c:pt>
                <c:pt idx="54">
                  <c:v>0.0532</c:v>
                </c:pt>
                <c:pt idx="55">
                  <c:v>0.0536</c:v>
                </c:pt>
                <c:pt idx="56">
                  <c:v>0.0538</c:v>
                </c:pt>
                <c:pt idx="57">
                  <c:v>0.0499730702196445</c:v>
                </c:pt>
                <c:pt idx="58">
                  <c:v>0.049</c:v>
                </c:pt>
                <c:pt idx="59">
                  <c:v>0.0458</c:v>
                </c:pt>
                <c:pt idx="60">
                  <c:v>0.0421</c:v>
                </c:pt>
                <c:pt idx="61">
                  <c:v>0.0416</c:v>
                </c:pt>
                <c:pt idx="62">
                  <c:v>0.0397</c:v>
                </c:pt>
                <c:pt idx="63">
                  <c:v>0.0377</c:v>
                </c:pt>
                <c:pt idx="64">
                  <c:v>0.0389</c:v>
                </c:pt>
                <c:pt idx="65">
                  <c:v>0.0432</c:v>
                </c:pt>
                <c:pt idx="66">
                  <c:v>0.0416</c:v>
                </c:pt>
                <c:pt idx="67">
                  <c:v>0.042</c:v>
                </c:pt>
                <c:pt idx="68">
                  <c:v>0.0426</c:v>
                </c:pt>
                <c:pt idx="69">
                  <c:v>0.04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18A-4F27-A1E2-25C1EE16C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8058536"/>
        <c:axId val="-2070577816"/>
      </c:lineChart>
      <c:dateAx>
        <c:axId val="-20380585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mmm/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2070577816"/>
        <c:crosses val="autoZero"/>
        <c:auto val="1"/>
        <c:lblOffset val="100"/>
        <c:baseTimeUnit val="months"/>
      </c:dateAx>
      <c:valAx>
        <c:axId val="-20705778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2038058536"/>
        <c:crossesAt val="1211.0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992678470439814"/>
          <c:y val="0.842298058178413"/>
          <c:w val="0.741444439610795"/>
          <c:h val="0.11987753346184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15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.0" l="0.75" r="0.75" t="1.0" header="0.0" footer="0.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OPERACIONES EXPRESADAS EN MONEDA EXTRANJERA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5306666666667"/>
          <c:y val="0.125870289855072"/>
          <c:w val="0.823110634920635"/>
          <c:h val="0.644025362318841"/>
        </c:manualLayout>
      </c:layout>
      <c:lineChart>
        <c:grouping val="standard"/>
        <c:varyColors val="0"/>
        <c:ser>
          <c:idx val="1"/>
          <c:order val="0"/>
          <c:tx>
            <c:strRef>
              <c:f>'Exp. Mx'!$M$7</c:f>
              <c:strCache>
                <c:ptCount val="1"/>
                <c:pt idx="0">
                  <c:v>0-2.000 UF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'Exp. Mx'!$J$182:$J$226</c:f>
              <c:numCache>
                <c:formatCode>mmm\-yy</c:formatCode>
                <c:ptCount val="45"/>
                <c:pt idx="0">
                  <c:v>41821.0</c:v>
                </c:pt>
                <c:pt idx="1">
                  <c:v>41852.0</c:v>
                </c:pt>
                <c:pt idx="2">
                  <c:v>41883.0</c:v>
                </c:pt>
                <c:pt idx="3">
                  <c:v>41913.0</c:v>
                </c:pt>
                <c:pt idx="4">
                  <c:v>41944.0</c:v>
                </c:pt>
                <c:pt idx="5">
                  <c:v>41974.0</c:v>
                </c:pt>
                <c:pt idx="6">
                  <c:v>42005.0</c:v>
                </c:pt>
                <c:pt idx="7">
                  <c:v>42036.0</c:v>
                </c:pt>
                <c:pt idx="8">
                  <c:v>42064.0</c:v>
                </c:pt>
                <c:pt idx="9">
                  <c:v>42095.0</c:v>
                </c:pt>
                <c:pt idx="10">
                  <c:v>42125.0</c:v>
                </c:pt>
                <c:pt idx="11">
                  <c:v>42156.0</c:v>
                </c:pt>
                <c:pt idx="12">
                  <c:v>42186.0</c:v>
                </c:pt>
                <c:pt idx="13">
                  <c:v>42217.0</c:v>
                </c:pt>
                <c:pt idx="14">
                  <c:v>42248.0</c:v>
                </c:pt>
                <c:pt idx="15">
                  <c:v>42278.0</c:v>
                </c:pt>
                <c:pt idx="16">
                  <c:v>42309.0</c:v>
                </c:pt>
                <c:pt idx="17">
                  <c:v>42339.0</c:v>
                </c:pt>
                <c:pt idx="18">
                  <c:v>42370.0</c:v>
                </c:pt>
                <c:pt idx="19">
                  <c:v>42401.0</c:v>
                </c:pt>
                <c:pt idx="20">
                  <c:v>42430.0</c:v>
                </c:pt>
                <c:pt idx="21">
                  <c:v>42461.0</c:v>
                </c:pt>
                <c:pt idx="22">
                  <c:v>42492.0</c:v>
                </c:pt>
                <c:pt idx="23">
                  <c:v>42523.0</c:v>
                </c:pt>
                <c:pt idx="24">
                  <c:v>42552.0</c:v>
                </c:pt>
                <c:pt idx="25">
                  <c:v>42583.0</c:v>
                </c:pt>
                <c:pt idx="26">
                  <c:v>42614.0</c:v>
                </c:pt>
                <c:pt idx="27">
                  <c:v>42644.0</c:v>
                </c:pt>
                <c:pt idx="28">
                  <c:v>42675.0</c:v>
                </c:pt>
                <c:pt idx="29">
                  <c:v>42705.0</c:v>
                </c:pt>
                <c:pt idx="30">
                  <c:v>42736.0</c:v>
                </c:pt>
                <c:pt idx="31">
                  <c:v>42768.0</c:v>
                </c:pt>
                <c:pt idx="32">
                  <c:v>42796.0</c:v>
                </c:pt>
                <c:pt idx="33">
                  <c:v>42827.0</c:v>
                </c:pt>
                <c:pt idx="34">
                  <c:v>42887.0</c:v>
                </c:pt>
                <c:pt idx="35">
                  <c:v>42917.0</c:v>
                </c:pt>
                <c:pt idx="36">
                  <c:v>42948.0</c:v>
                </c:pt>
                <c:pt idx="37">
                  <c:v>42979.0</c:v>
                </c:pt>
                <c:pt idx="38">
                  <c:v>43009.0</c:v>
                </c:pt>
                <c:pt idx="39">
                  <c:v>43040.0</c:v>
                </c:pt>
                <c:pt idx="40">
                  <c:v>43070.0</c:v>
                </c:pt>
                <c:pt idx="41">
                  <c:v>43101.0</c:v>
                </c:pt>
                <c:pt idx="42">
                  <c:v>43132.0</c:v>
                </c:pt>
                <c:pt idx="43">
                  <c:v>43160.0</c:v>
                </c:pt>
                <c:pt idx="44">
                  <c:v>43191.0</c:v>
                </c:pt>
              </c:numCache>
            </c:numRef>
          </c:cat>
          <c:val>
            <c:numRef>
              <c:f>'Exp. Mx'!$M$182:$M$226</c:f>
              <c:numCache>
                <c:formatCode>0.00%</c:formatCode>
                <c:ptCount val="45"/>
                <c:pt idx="0">
                  <c:v>0.0456871769943701</c:v>
                </c:pt>
                <c:pt idx="1">
                  <c:v>0.0458</c:v>
                </c:pt>
                <c:pt idx="2">
                  <c:v>0.0492</c:v>
                </c:pt>
                <c:pt idx="3">
                  <c:v>0.0494</c:v>
                </c:pt>
                <c:pt idx="4">
                  <c:v>0.0472</c:v>
                </c:pt>
                <c:pt idx="5">
                  <c:v>0.0486</c:v>
                </c:pt>
                <c:pt idx="6">
                  <c:v>0.0462</c:v>
                </c:pt>
                <c:pt idx="7">
                  <c:v>0.0444</c:v>
                </c:pt>
                <c:pt idx="8">
                  <c:v>0.049</c:v>
                </c:pt>
                <c:pt idx="9">
                  <c:v>0.0474</c:v>
                </c:pt>
                <c:pt idx="10">
                  <c:v>0.0494</c:v>
                </c:pt>
                <c:pt idx="11">
                  <c:v>0.0524</c:v>
                </c:pt>
                <c:pt idx="12">
                  <c:v>0.0537</c:v>
                </c:pt>
                <c:pt idx="13">
                  <c:v>0.0542</c:v>
                </c:pt>
                <c:pt idx="14">
                  <c:v>0.0532</c:v>
                </c:pt>
                <c:pt idx="15">
                  <c:v>0.052</c:v>
                </c:pt>
                <c:pt idx="16">
                  <c:v>0.0544</c:v>
                </c:pt>
                <c:pt idx="17">
                  <c:v>0.06</c:v>
                </c:pt>
                <c:pt idx="18">
                  <c:v>0.065</c:v>
                </c:pt>
                <c:pt idx="19">
                  <c:v>0.062</c:v>
                </c:pt>
                <c:pt idx="20">
                  <c:v>0.06</c:v>
                </c:pt>
                <c:pt idx="21">
                  <c:v>0.057</c:v>
                </c:pt>
                <c:pt idx="22">
                  <c:v>0.0548</c:v>
                </c:pt>
                <c:pt idx="23">
                  <c:v>0.0598</c:v>
                </c:pt>
                <c:pt idx="24">
                  <c:v>0.058</c:v>
                </c:pt>
                <c:pt idx="25">
                  <c:v>0.055</c:v>
                </c:pt>
                <c:pt idx="26">
                  <c:v>0.0532</c:v>
                </c:pt>
                <c:pt idx="27">
                  <c:v>0.056</c:v>
                </c:pt>
                <c:pt idx="28">
                  <c:v>0.0586</c:v>
                </c:pt>
                <c:pt idx="29">
                  <c:v>0.0616</c:v>
                </c:pt>
                <c:pt idx="30">
                  <c:v>0.0604</c:v>
                </c:pt>
                <c:pt idx="31">
                  <c:v>0.059</c:v>
                </c:pt>
                <c:pt idx="32">
                  <c:v>0.0575054481145545</c:v>
                </c:pt>
                <c:pt idx="33">
                  <c:v>0.0592</c:v>
                </c:pt>
                <c:pt idx="34">
                  <c:v>0.0582</c:v>
                </c:pt>
                <c:pt idx="35">
                  <c:v>0.0614</c:v>
                </c:pt>
                <c:pt idx="36">
                  <c:v>0.0614</c:v>
                </c:pt>
                <c:pt idx="37">
                  <c:v>0.0575</c:v>
                </c:pt>
                <c:pt idx="38">
                  <c:v>0.0588</c:v>
                </c:pt>
                <c:pt idx="39">
                  <c:v>0.0582</c:v>
                </c:pt>
                <c:pt idx="40">
                  <c:v>0.0644</c:v>
                </c:pt>
                <c:pt idx="41">
                  <c:v>0.0638</c:v>
                </c:pt>
                <c:pt idx="42">
                  <c:v>0.0624</c:v>
                </c:pt>
                <c:pt idx="43">
                  <c:v>0.0648</c:v>
                </c:pt>
                <c:pt idx="44">
                  <c:v>0.0652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59-46B5-89FE-03ECA8F8A587}"/>
            </c:ext>
          </c:extLst>
        </c:ser>
        <c:ser>
          <c:idx val="2"/>
          <c:order val="1"/>
          <c:tx>
            <c:strRef>
              <c:f>'Exp. Mx'!$N$7</c:f>
              <c:strCache>
                <c:ptCount val="1"/>
                <c:pt idx="0">
                  <c:v>&gt;2.000UF</c:v>
                </c:pt>
              </c:strCache>
            </c:strRef>
          </c:tx>
          <c:marker>
            <c:symbol val="none"/>
          </c:marker>
          <c:cat>
            <c:numRef>
              <c:f>'Exp. Mx'!$J$182:$J$226</c:f>
              <c:numCache>
                <c:formatCode>mmm\-yy</c:formatCode>
                <c:ptCount val="45"/>
                <c:pt idx="0">
                  <c:v>41821.0</c:v>
                </c:pt>
                <c:pt idx="1">
                  <c:v>41852.0</c:v>
                </c:pt>
                <c:pt idx="2">
                  <c:v>41883.0</c:v>
                </c:pt>
                <c:pt idx="3">
                  <c:v>41913.0</c:v>
                </c:pt>
                <c:pt idx="4">
                  <c:v>41944.0</c:v>
                </c:pt>
                <c:pt idx="5">
                  <c:v>41974.0</c:v>
                </c:pt>
                <c:pt idx="6">
                  <c:v>42005.0</c:v>
                </c:pt>
                <c:pt idx="7">
                  <c:v>42036.0</c:v>
                </c:pt>
                <c:pt idx="8">
                  <c:v>42064.0</c:v>
                </c:pt>
                <c:pt idx="9">
                  <c:v>42095.0</c:v>
                </c:pt>
                <c:pt idx="10">
                  <c:v>42125.0</c:v>
                </c:pt>
                <c:pt idx="11">
                  <c:v>42156.0</c:v>
                </c:pt>
                <c:pt idx="12">
                  <c:v>42186.0</c:v>
                </c:pt>
                <c:pt idx="13">
                  <c:v>42217.0</c:v>
                </c:pt>
                <c:pt idx="14">
                  <c:v>42248.0</c:v>
                </c:pt>
                <c:pt idx="15">
                  <c:v>42278.0</c:v>
                </c:pt>
                <c:pt idx="16">
                  <c:v>42309.0</c:v>
                </c:pt>
                <c:pt idx="17">
                  <c:v>42339.0</c:v>
                </c:pt>
                <c:pt idx="18">
                  <c:v>42370.0</c:v>
                </c:pt>
                <c:pt idx="19">
                  <c:v>42401.0</c:v>
                </c:pt>
                <c:pt idx="20">
                  <c:v>42430.0</c:v>
                </c:pt>
                <c:pt idx="21">
                  <c:v>42461.0</c:v>
                </c:pt>
                <c:pt idx="22">
                  <c:v>42492.0</c:v>
                </c:pt>
                <c:pt idx="23">
                  <c:v>42523.0</c:v>
                </c:pt>
                <c:pt idx="24">
                  <c:v>42552.0</c:v>
                </c:pt>
                <c:pt idx="25">
                  <c:v>42583.0</c:v>
                </c:pt>
                <c:pt idx="26">
                  <c:v>42614.0</c:v>
                </c:pt>
                <c:pt idx="27">
                  <c:v>42644.0</c:v>
                </c:pt>
                <c:pt idx="28">
                  <c:v>42675.0</c:v>
                </c:pt>
                <c:pt idx="29">
                  <c:v>42705.0</c:v>
                </c:pt>
                <c:pt idx="30">
                  <c:v>42736.0</c:v>
                </c:pt>
                <c:pt idx="31">
                  <c:v>42768.0</c:v>
                </c:pt>
                <c:pt idx="32">
                  <c:v>42796.0</c:v>
                </c:pt>
                <c:pt idx="33">
                  <c:v>42827.0</c:v>
                </c:pt>
                <c:pt idx="34">
                  <c:v>42887.0</c:v>
                </c:pt>
                <c:pt idx="35">
                  <c:v>42917.0</c:v>
                </c:pt>
                <c:pt idx="36">
                  <c:v>42948.0</c:v>
                </c:pt>
                <c:pt idx="37">
                  <c:v>42979.0</c:v>
                </c:pt>
                <c:pt idx="38">
                  <c:v>43009.0</c:v>
                </c:pt>
                <c:pt idx="39">
                  <c:v>43040.0</c:v>
                </c:pt>
                <c:pt idx="40">
                  <c:v>43070.0</c:v>
                </c:pt>
                <c:pt idx="41">
                  <c:v>43101.0</c:v>
                </c:pt>
                <c:pt idx="42">
                  <c:v>43132.0</c:v>
                </c:pt>
                <c:pt idx="43">
                  <c:v>43160.0</c:v>
                </c:pt>
                <c:pt idx="44">
                  <c:v>43191.0</c:v>
                </c:pt>
              </c:numCache>
            </c:numRef>
          </c:cat>
          <c:val>
            <c:numRef>
              <c:f>'Exp. Mx'!$N$182:$N$226</c:f>
              <c:numCache>
                <c:formatCode>0.00%</c:formatCode>
                <c:ptCount val="45"/>
                <c:pt idx="0">
                  <c:v>0.0264655071330655</c:v>
                </c:pt>
                <c:pt idx="1">
                  <c:v>0.0234</c:v>
                </c:pt>
                <c:pt idx="2">
                  <c:v>0.0256</c:v>
                </c:pt>
                <c:pt idx="3">
                  <c:v>0.0237</c:v>
                </c:pt>
                <c:pt idx="4">
                  <c:v>0.0274</c:v>
                </c:pt>
                <c:pt idx="5">
                  <c:v>0.0308</c:v>
                </c:pt>
                <c:pt idx="6">
                  <c:v>0.0282</c:v>
                </c:pt>
                <c:pt idx="7">
                  <c:v>0.0313</c:v>
                </c:pt>
                <c:pt idx="8">
                  <c:v>0.0235</c:v>
                </c:pt>
                <c:pt idx="9">
                  <c:v>0.0235</c:v>
                </c:pt>
                <c:pt idx="10">
                  <c:v>0.0269</c:v>
                </c:pt>
                <c:pt idx="11">
                  <c:v>0.0274</c:v>
                </c:pt>
                <c:pt idx="12">
                  <c:v>0.0248</c:v>
                </c:pt>
                <c:pt idx="13">
                  <c:v>0.0223</c:v>
                </c:pt>
                <c:pt idx="14">
                  <c:v>0.0259</c:v>
                </c:pt>
                <c:pt idx="15">
                  <c:v>0.0219</c:v>
                </c:pt>
                <c:pt idx="16">
                  <c:v>0.0224</c:v>
                </c:pt>
                <c:pt idx="17">
                  <c:v>0.0305</c:v>
                </c:pt>
                <c:pt idx="18">
                  <c:v>0.0294</c:v>
                </c:pt>
                <c:pt idx="19">
                  <c:v>0.0292</c:v>
                </c:pt>
                <c:pt idx="20">
                  <c:v>0.0274</c:v>
                </c:pt>
                <c:pt idx="21">
                  <c:v>0.023</c:v>
                </c:pt>
                <c:pt idx="22">
                  <c:v>0.023</c:v>
                </c:pt>
                <c:pt idx="23">
                  <c:v>0.0247</c:v>
                </c:pt>
                <c:pt idx="24">
                  <c:v>0.0258</c:v>
                </c:pt>
                <c:pt idx="25">
                  <c:v>0.0264</c:v>
                </c:pt>
                <c:pt idx="26">
                  <c:v>0.0282</c:v>
                </c:pt>
                <c:pt idx="27">
                  <c:v>0.0264</c:v>
                </c:pt>
                <c:pt idx="28">
                  <c:v>0.0244</c:v>
                </c:pt>
                <c:pt idx="29">
                  <c:v>0.0288</c:v>
                </c:pt>
                <c:pt idx="30">
                  <c:v>0.0288</c:v>
                </c:pt>
                <c:pt idx="31">
                  <c:v>0.0244</c:v>
                </c:pt>
                <c:pt idx="32">
                  <c:v>0.0300515484189852</c:v>
                </c:pt>
                <c:pt idx="33">
                  <c:v>0.0283</c:v>
                </c:pt>
                <c:pt idx="34">
                  <c:v>0.0336</c:v>
                </c:pt>
                <c:pt idx="35">
                  <c:v>0.0359</c:v>
                </c:pt>
                <c:pt idx="36">
                  <c:v>0.031</c:v>
                </c:pt>
                <c:pt idx="37">
                  <c:v>0.0347</c:v>
                </c:pt>
                <c:pt idx="38">
                  <c:v>0.0341</c:v>
                </c:pt>
                <c:pt idx="39">
                  <c:v>0.0313</c:v>
                </c:pt>
                <c:pt idx="40">
                  <c:v>0.0362</c:v>
                </c:pt>
                <c:pt idx="41">
                  <c:v>0.0363</c:v>
                </c:pt>
                <c:pt idx="42">
                  <c:v>0.0373</c:v>
                </c:pt>
                <c:pt idx="43">
                  <c:v>0.0375</c:v>
                </c:pt>
                <c:pt idx="44">
                  <c:v>0.0344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59-46B5-89FE-03ECA8F8A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469640"/>
        <c:axId val="-2130660504"/>
      </c:lineChart>
      <c:dateAx>
        <c:axId val="-2130469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mm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-2130660504"/>
        <c:crosses val="autoZero"/>
        <c:auto val="1"/>
        <c:lblOffset val="100"/>
        <c:baseTimeUnit val="months"/>
      </c:dateAx>
      <c:valAx>
        <c:axId val="-2130660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2130469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0765750058792"/>
          <c:y val="0.933598827329451"/>
          <c:w val="0.442394803636157"/>
          <c:h val="0.046130014225981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 b="1" i="0" u="none" strike="noStrike" baseline="0">
          <a:solidFill>
            <a:sysClr val="windowText" lastClr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OPERACIONES EN MONEDA NACIONAL NO REAJUSTABLE 
(Más de 90 días)</a:t>
            </a:r>
          </a:p>
        </c:rich>
      </c:tx>
      <c:layout>
        <c:manualLayout>
          <c:xMode val="edge"/>
          <c:yMode val="edge"/>
          <c:x val="0.142411383867588"/>
          <c:y val="0.03237367149758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03950126649"/>
          <c:y val="0.159442028985507"/>
          <c:w val="0.8449936545531"/>
          <c:h val="0.528513285024154"/>
        </c:manualLayout>
      </c:layout>
      <c:lineChart>
        <c:grouping val="standard"/>
        <c:varyColors val="0"/>
        <c:ser>
          <c:idx val="0"/>
          <c:order val="0"/>
          <c:tx>
            <c:strRef>
              <c:f>'Pesos más de 90 días'!$K$7</c:f>
              <c:strCache>
                <c:ptCount val="1"/>
                <c:pt idx="0">
                  <c:v>Pesos más de 90 días. Hasta 200 U.F.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'Pesos más de 90 días'!$J$174:$J$226</c:f>
              <c:numCache>
                <c:formatCode>mmm\-yy</c:formatCode>
                <c:ptCount val="53"/>
                <c:pt idx="0">
                  <c:v>41579.0</c:v>
                </c:pt>
                <c:pt idx="1">
                  <c:v>41609.0</c:v>
                </c:pt>
                <c:pt idx="2">
                  <c:v>41640.0</c:v>
                </c:pt>
                <c:pt idx="3">
                  <c:v>41671.0</c:v>
                </c:pt>
                <c:pt idx="4">
                  <c:v>41699.0</c:v>
                </c:pt>
                <c:pt idx="5">
                  <c:v>41730.0</c:v>
                </c:pt>
                <c:pt idx="6">
                  <c:v>41760.0</c:v>
                </c:pt>
                <c:pt idx="7">
                  <c:v>41791.0</c:v>
                </c:pt>
                <c:pt idx="8">
                  <c:v>41821.0</c:v>
                </c:pt>
                <c:pt idx="9">
                  <c:v>41852.0</c:v>
                </c:pt>
                <c:pt idx="10">
                  <c:v>41883.0</c:v>
                </c:pt>
                <c:pt idx="11">
                  <c:v>41913.0</c:v>
                </c:pt>
                <c:pt idx="12">
                  <c:v>41944.0</c:v>
                </c:pt>
                <c:pt idx="13">
                  <c:v>41974.0</c:v>
                </c:pt>
                <c:pt idx="14">
                  <c:v>42005.0</c:v>
                </c:pt>
                <c:pt idx="15">
                  <c:v>42036.0</c:v>
                </c:pt>
                <c:pt idx="16">
                  <c:v>42064.0</c:v>
                </c:pt>
                <c:pt idx="17">
                  <c:v>42095.0</c:v>
                </c:pt>
                <c:pt idx="18">
                  <c:v>42125.0</c:v>
                </c:pt>
                <c:pt idx="19">
                  <c:v>42156.0</c:v>
                </c:pt>
                <c:pt idx="20">
                  <c:v>42186.0</c:v>
                </c:pt>
                <c:pt idx="21">
                  <c:v>42217.0</c:v>
                </c:pt>
                <c:pt idx="22">
                  <c:v>42248.0</c:v>
                </c:pt>
                <c:pt idx="23">
                  <c:v>42278.0</c:v>
                </c:pt>
                <c:pt idx="24">
                  <c:v>42309.0</c:v>
                </c:pt>
                <c:pt idx="25">
                  <c:v>42339.0</c:v>
                </c:pt>
                <c:pt idx="26">
                  <c:v>42370.0</c:v>
                </c:pt>
                <c:pt idx="27">
                  <c:v>42401.0</c:v>
                </c:pt>
                <c:pt idx="28">
                  <c:v>42430.0</c:v>
                </c:pt>
                <c:pt idx="29">
                  <c:v>42461.0</c:v>
                </c:pt>
                <c:pt idx="30">
                  <c:v>42491.0</c:v>
                </c:pt>
                <c:pt idx="31">
                  <c:v>42522.0</c:v>
                </c:pt>
                <c:pt idx="32">
                  <c:v>42552.0</c:v>
                </c:pt>
                <c:pt idx="33">
                  <c:v>42584.0</c:v>
                </c:pt>
                <c:pt idx="34">
                  <c:v>42614.0</c:v>
                </c:pt>
                <c:pt idx="35">
                  <c:v>42644.0</c:v>
                </c:pt>
                <c:pt idx="36">
                  <c:v>42675.0</c:v>
                </c:pt>
                <c:pt idx="37">
                  <c:v>42705.0</c:v>
                </c:pt>
                <c:pt idx="38">
                  <c:v>42736.0</c:v>
                </c:pt>
                <c:pt idx="39">
                  <c:v>42768.0</c:v>
                </c:pt>
                <c:pt idx="40">
                  <c:v>42797.0</c:v>
                </c:pt>
                <c:pt idx="41">
                  <c:v>42828.0</c:v>
                </c:pt>
                <c:pt idx="42">
                  <c:v>42887.0</c:v>
                </c:pt>
                <c:pt idx="43">
                  <c:v>42917.0</c:v>
                </c:pt>
                <c:pt idx="44">
                  <c:v>42948.0</c:v>
                </c:pt>
                <c:pt idx="45">
                  <c:v>42979.0</c:v>
                </c:pt>
                <c:pt idx="46">
                  <c:v>43009.0</c:v>
                </c:pt>
                <c:pt idx="47">
                  <c:v>43040.0</c:v>
                </c:pt>
                <c:pt idx="48">
                  <c:v>43070.0</c:v>
                </c:pt>
                <c:pt idx="49">
                  <c:v>43101.0</c:v>
                </c:pt>
                <c:pt idx="50">
                  <c:v>43132.0</c:v>
                </c:pt>
                <c:pt idx="51">
                  <c:v>43160.0</c:v>
                </c:pt>
                <c:pt idx="52">
                  <c:v>43191.0</c:v>
                </c:pt>
              </c:numCache>
            </c:numRef>
          </c:cat>
          <c:val>
            <c:numRef>
              <c:f>'Pesos más de 90 días'!$K$174:$K$226</c:f>
              <c:numCache>
                <c:formatCode>0.00%</c:formatCode>
                <c:ptCount val="53"/>
                <c:pt idx="0">
                  <c:v>0.369</c:v>
                </c:pt>
                <c:pt idx="1">
                  <c:v>0.3627</c:v>
                </c:pt>
                <c:pt idx="2">
                  <c:v>0.3541</c:v>
                </c:pt>
                <c:pt idx="3">
                  <c:v>0.3564</c:v>
                </c:pt>
                <c:pt idx="4">
                  <c:v>0.3495</c:v>
                </c:pt>
                <c:pt idx="5">
                  <c:v>0.3443</c:v>
                </c:pt>
                <c:pt idx="6">
                  <c:v>0.3437</c:v>
                </c:pt>
                <c:pt idx="7">
                  <c:v>0.3417</c:v>
                </c:pt>
                <c:pt idx="8">
                  <c:v>0.3343</c:v>
                </c:pt>
                <c:pt idx="9">
                  <c:v>0.3289</c:v>
                </c:pt>
                <c:pt idx="10">
                  <c:v>0.3234</c:v>
                </c:pt>
                <c:pt idx="11">
                  <c:v>0.3127</c:v>
                </c:pt>
                <c:pt idx="12">
                  <c:v>0.3111</c:v>
                </c:pt>
                <c:pt idx="13">
                  <c:v>0.3167</c:v>
                </c:pt>
                <c:pt idx="14">
                  <c:v>0.3114</c:v>
                </c:pt>
                <c:pt idx="15">
                  <c:v>0.3132</c:v>
                </c:pt>
                <c:pt idx="16">
                  <c:v>0.3098</c:v>
                </c:pt>
                <c:pt idx="17">
                  <c:v>0.3066</c:v>
                </c:pt>
                <c:pt idx="18">
                  <c:v>0.3091</c:v>
                </c:pt>
                <c:pt idx="19">
                  <c:v>0.3066</c:v>
                </c:pt>
                <c:pt idx="20">
                  <c:v>0.299</c:v>
                </c:pt>
                <c:pt idx="21">
                  <c:v>0.2987</c:v>
                </c:pt>
                <c:pt idx="22">
                  <c:v>0.2947</c:v>
                </c:pt>
                <c:pt idx="23">
                  <c:v>0.2878</c:v>
                </c:pt>
                <c:pt idx="24">
                  <c:v>0.2878</c:v>
                </c:pt>
                <c:pt idx="25">
                  <c:v>0.2863</c:v>
                </c:pt>
                <c:pt idx="26">
                  <c:v>0.2834</c:v>
                </c:pt>
                <c:pt idx="27">
                  <c:v>0.2876</c:v>
                </c:pt>
                <c:pt idx="28">
                  <c:v>0.2882</c:v>
                </c:pt>
                <c:pt idx="29">
                  <c:v>0.2872</c:v>
                </c:pt>
                <c:pt idx="30">
                  <c:v>0.2853</c:v>
                </c:pt>
                <c:pt idx="31">
                  <c:v>0.2858</c:v>
                </c:pt>
                <c:pt idx="32">
                  <c:v>0.2853</c:v>
                </c:pt>
                <c:pt idx="33">
                  <c:v>0.2849</c:v>
                </c:pt>
                <c:pt idx="34">
                  <c:v>0.2824</c:v>
                </c:pt>
                <c:pt idx="35">
                  <c:v>0.2826</c:v>
                </c:pt>
                <c:pt idx="36">
                  <c:v>0.2829</c:v>
                </c:pt>
                <c:pt idx="37">
                  <c:v>0.2826</c:v>
                </c:pt>
                <c:pt idx="38">
                  <c:v>0.2847</c:v>
                </c:pt>
                <c:pt idx="39">
                  <c:v>0.286</c:v>
                </c:pt>
                <c:pt idx="40">
                  <c:v>0.2854</c:v>
                </c:pt>
                <c:pt idx="41">
                  <c:v>0.2847</c:v>
                </c:pt>
                <c:pt idx="42">
                  <c:v>0.2785</c:v>
                </c:pt>
                <c:pt idx="43">
                  <c:v>0.2765</c:v>
                </c:pt>
                <c:pt idx="44">
                  <c:v>0.273811846957029</c:v>
                </c:pt>
                <c:pt idx="45">
                  <c:v>0.274651648324096</c:v>
                </c:pt>
                <c:pt idx="46">
                  <c:v>0.274914576681078</c:v>
                </c:pt>
                <c:pt idx="47">
                  <c:v>0.274128458659013</c:v>
                </c:pt>
                <c:pt idx="48">
                  <c:v>0.274308397113835</c:v>
                </c:pt>
                <c:pt idx="49">
                  <c:v>0.2746</c:v>
                </c:pt>
                <c:pt idx="50">
                  <c:v>0.2776</c:v>
                </c:pt>
                <c:pt idx="51">
                  <c:v>0.2744</c:v>
                </c:pt>
                <c:pt idx="52">
                  <c:v>0.2741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80D-4D7B-B4F7-F5D6DC52A6C0}"/>
            </c:ext>
          </c:extLst>
        </c:ser>
        <c:ser>
          <c:idx val="1"/>
          <c:order val="1"/>
          <c:tx>
            <c:strRef>
              <c:f>'Pesos más de 90 días'!$L$7</c:f>
              <c:strCache>
                <c:ptCount val="1"/>
                <c:pt idx="0">
                  <c:v>Pesos más de 90 días. 200 a 5.000 U.F.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'Pesos más de 90 días'!$J$174:$J$226</c:f>
              <c:numCache>
                <c:formatCode>mmm\-yy</c:formatCode>
                <c:ptCount val="53"/>
                <c:pt idx="0">
                  <c:v>41579.0</c:v>
                </c:pt>
                <c:pt idx="1">
                  <c:v>41609.0</c:v>
                </c:pt>
                <c:pt idx="2">
                  <c:v>41640.0</c:v>
                </c:pt>
                <c:pt idx="3">
                  <c:v>41671.0</c:v>
                </c:pt>
                <c:pt idx="4">
                  <c:v>41699.0</c:v>
                </c:pt>
                <c:pt idx="5">
                  <c:v>41730.0</c:v>
                </c:pt>
                <c:pt idx="6">
                  <c:v>41760.0</c:v>
                </c:pt>
                <c:pt idx="7">
                  <c:v>41791.0</c:v>
                </c:pt>
                <c:pt idx="8">
                  <c:v>41821.0</c:v>
                </c:pt>
                <c:pt idx="9">
                  <c:v>41852.0</c:v>
                </c:pt>
                <c:pt idx="10">
                  <c:v>41883.0</c:v>
                </c:pt>
                <c:pt idx="11">
                  <c:v>41913.0</c:v>
                </c:pt>
                <c:pt idx="12">
                  <c:v>41944.0</c:v>
                </c:pt>
                <c:pt idx="13">
                  <c:v>41974.0</c:v>
                </c:pt>
                <c:pt idx="14">
                  <c:v>42005.0</c:v>
                </c:pt>
                <c:pt idx="15">
                  <c:v>42036.0</c:v>
                </c:pt>
                <c:pt idx="16">
                  <c:v>42064.0</c:v>
                </c:pt>
                <c:pt idx="17">
                  <c:v>42095.0</c:v>
                </c:pt>
                <c:pt idx="18">
                  <c:v>42125.0</c:v>
                </c:pt>
                <c:pt idx="19">
                  <c:v>42156.0</c:v>
                </c:pt>
                <c:pt idx="20">
                  <c:v>42186.0</c:v>
                </c:pt>
                <c:pt idx="21">
                  <c:v>42217.0</c:v>
                </c:pt>
                <c:pt idx="22">
                  <c:v>42248.0</c:v>
                </c:pt>
                <c:pt idx="23">
                  <c:v>42278.0</c:v>
                </c:pt>
                <c:pt idx="24">
                  <c:v>42309.0</c:v>
                </c:pt>
                <c:pt idx="25">
                  <c:v>42339.0</c:v>
                </c:pt>
                <c:pt idx="26">
                  <c:v>42370.0</c:v>
                </c:pt>
                <c:pt idx="27">
                  <c:v>42401.0</c:v>
                </c:pt>
                <c:pt idx="28">
                  <c:v>42430.0</c:v>
                </c:pt>
                <c:pt idx="29">
                  <c:v>42461.0</c:v>
                </c:pt>
                <c:pt idx="30">
                  <c:v>42491.0</c:v>
                </c:pt>
                <c:pt idx="31">
                  <c:v>42522.0</c:v>
                </c:pt>
                <c:pt idx="32">
                  <c:v>42552.0</c:v>
                </c:pt>
                <c:pt idx="33">
                  <c:v>42584.0</c:v>
                </c:pt>
                <c:pt idx="34">
                  <c:v>42614.0</c:v>
                </c:pt>
                <c:pt idx="35">
                  <c:v>42644.0</c:v>
                </c:pt>
                <c:pt idx="36">
                  <c:v>42675.0</c:v>
                </c:pt>
                <c:pt idx="37">
                  <c:v>42705.0</c:v>
                </c:pt>
                <c:pt idx="38">
                  <c:v>42736.0</c:v>
                </c:pt>
                <c:pt idx="39">
                  <c:v>42768.0</c:v>
                </c:pt>
                <c:pt idx="40">
                  <c:v>42797.0</c:v>
                </c:pt>
                <c:pt idx="41">
                  <c:v>42828.0</c:v>
                </c:pt>
                <c:pt idx="42">
                  <c:v>42887.0</c:v>
                </c:pt>
                <c:pt idx="43">
                  <c:v>42917.0</c:v>
                </c:pt>
                <c:pt idx="44">
                  <c:v>42948.0</c:v>
                </c:pt>
                <c:pt idx="45">
                  <c:v>42979.0</c:v>
                </c:pt>
                <c:pt idx="46">
                  <c:v>43009.0</c:v>
                </c:pt>
                <c:pt idx="47">
                  <c:v>43040.0</c:v>
                </c:pt>
                <c:pt idx="48">
                  <c:v>43070.0</c:v>
                </c:pt>
                <c:pt idx="49">
                  <c:v>43101.0</c:v>
                </c:pt>
                <c:pt idx="50">
                  <c:v>43132.0</c:v>
                </c:pt>
                <c:pt idx="51">
                  <c:v>43160.0</c:v>
                </c:pt>
                <c:pt idx="52">
                  <c:v>43191.0</c:v>
                </c:pt>
              </c:numCache>
            </c:numRef>
          </c:cat>
          <c:val>
            <c:numRef>
              <c:f>'Pesos más de 90 días'!$L$174:$L$226</c:f>
              <c:numCache>
                <c:formatCode>0.00%</c:formatCode>
                <c:ptCount val="53"/>
                <c:pt idx="0">
                  <c:v>0.1606</c:v>
                </c:pt>
                <c:pt idx="1">
                  <c:v>0.161</c:v>
                </c:pt>
                <c:pt idx="2">
                  <c:v>0.1664</c:v>
                </c:pt>
                <c:pt idx="3">
                  <c:v>0.1694</c:v>
                </c:pt>
                <c:pt idx="4">
                  <c:v>0.1634</c:v>
                </c:pt>
                <c:pt idx="5">
                  <c:v>0.1622</c:v>
                </c:pt>
                <c:pt idx="6">
                  <c:v>0.1606</c:v>
                </c:pt>
                <c:pt idx="7">
                  <c:v>0.1564</c:v>
                </c:pt>
                <c:pt idx="8">
                  <c:v>0.153255332590091</c:v>
                </c:pt>
                <c:pt idx="9">
                  <c:v>0.1498</c:v>
                </c:pt>
                <c:pt idx="10">
                  <c:v>0.1492</c:v>
                </c:pt>
                <c:pt idx="11">
                  <c:v>0.1466</c:v>
                </c:pt>
                <c:pt idx="12">
                  <c:v>0.1466</c:v>
                </c:pt>
                <c:pt idx="13">
                  <c:v>0.155</c:v>
                </c:pt>
                <c:pt idx="14">
                  <c:v>0.1566</c:v>
                </c:pt>
                <c:pt idx="15">
                  <c:v>0.1636</c:v>
                </c:pt>
                <c:pt idx="16">
                  <c:v>0.1592</c:v>
                </c:pt>
                <c:pt idx="17">
                  <c:v>0.1606</c:v>
                </c:pt>
                <c:pt idx="18">
                  <c:v>0.159</c:v>
                </c:pt>
                <c:pt idx="19">
                  <c:v>0.156</c:v>
                </c:pt>
                <c:pt idx="20">
                  <c:v>0.1566</c:v>
                </c:pt>
                <c:pt idx="21">
                  <c:v>0.1542</c:v>
                </c:pt>
                <c:pt idx="22">
                  <c:v>0.1528</c:v>
                </c:pt>
                <c:pt idx="23">
                  <c:v>0.1544</c:v>
                </c:pt>
                <c:pt idx="24">
                  <c:v>0.1566</c:v>
                </c:pt>
                <c:pt idx="25">
                  <c:v>0.1602</c:v>
                </c:pt>
                <c:pt idx="26">
                  <c:v>0.1644</c:v>
                </c:pt>
                <c:pt idx="27">
                  <c:v>0.1664</c:v>
                </c:pt>
                <c:pt idx="28">
                  <c:v>0.16</c:v>
                </c:pt>
                <c:pt idx="29">
                  <c:v>0.1606</c:v>
                </c:pt>
                <c:pt idx="30">
                  <c:v>0.1586</c:v>
                </c:pt>
                <c:pt idx="31">
                  <c:v>0.1578</c:v>
                </c:pt>
                <c:pt idx="32">
                  <c:v>0.1594</c:v>
                </c:pt>
                <c:pt idx="33">
                  <c:v>0.1574</c:v>
                </c:pt>
                <c:pt idx="34">
                  <c:v>0.1576</c:v>
                </c:pt>
                <c:pt idx="35">
                  <c:v>0.1572</c:v>
                </c:pt>
                <c:pt idx="36">
                  <c:v>0.1564</c:v>
                </c:pt>
                <c:pt idx="37">
                  <c:v>0.1568</c:v>
                </c:pt>
                <c:pt idx="38">
                  <c:v>0.1612</c:v>
                </c:pt>
                <c:pt idx="39">
                  <c:v>0.162</c:v>
                </c:pt>
                <c:pt idx="40">
                  <c:v>0.1532766056716</c:v>
                </c:pt>
                <c:pt idx="41">
                  <c:v>0.153</c:v>
                </c:pt>
                <c:pt idx="42">
                  <c:v>0.1472</c:v>
                </c:pt>
                <c:pt idx="43">
                  <c:v>0.1506</c:v>
                </c:pt>
                <c:pt idx="44">
                  <c:v>0.1472</c:v>
                </c:pt>
                <c:pt idx="45">
                  <c:v>0.149</c:v>
                </c:pt>
                <c:pt idx="46">
                  <c:v>0.1494</c:v>
                </c:pt>
                <c:pt idx="47">
                  <c:v>0.1482</c:v>
                </c:pt>
                <c:pt idx="48">
                  <c:v>0.1526</c:v>
                </c:pt>
                <c:pt idx="49">
                  <c:v>0.153</c:v>
                </c:pt>
                <c:pt idx="50">
                  <c:v>0.1542</c:v>
                </c:pt>
                <c:pt idx="51">
                  <c:v>0.1454</c:v>
                </c:pt>
                <c:pt idx="52">
                  <c:v>0.1474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80D-4D7B-B4F7-F5D6DC52A6C0}"/>
            </c:ext>
          </c:extLst>
        </c:ser>
        <c:ser>
          <c:idx val="2"/>
          <c:order val="2"/>
          <c:tx>
            <c:strRef>
              <c:f>'Pesos más de 90 días'!$M$7</c:f>
              <c:strCache>
                <c:ptCount val="1"/>
                <c:pt idx="0">
                  <c:v>Pesos más de 90 días. Más de 5.000 U.F.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'Pesos más de 90 días'!$J$174:$J$226</c:f>
              <c:numCache>
                <c:formatCode>mmm\-yy</c:formatCode>
                <c:ptCount val="53"/>
                <c:pt idx="0">
                  <c:v>41579.0</c:v>
                </c:pt>
                <c:pt idx="1">
                  <c:v>41609.0</c:v>
                </c:pt>
                <c:pt idx="2">
                  <c:v>41640.0</c:v>
                </c:pt>
                <c:pt idx="3">
                  <c:v>41671.0</c:v>
                </c:pt>
                <c:pt idx="4">
                  <c:v>41699.0</c:v>
                </c:pt>
                <c:pt idx="5">
                  <c:v>41730.0</c:v>
                </c:pt>
                <c:pt idx="6">
                  <c:v>41760.0</c:v>
                </c:pt>
                <c:pt idx="7">
                  <c:v>41791.0</c:v>
                </c:pt>
                <c:pt idx="8">
                  <c:v>41821.0</c:v>
                </c:pt>
                <c:pt idx="9">
                  <c:v>41852.0</c:v>
                </c:pt>
                <c:pt idx="10">
                  <c:v>41883.0</c:v>
                </c:pt>
                <c:pt idx="11">
                  <c:v>41913.0</c:v>
                </c:pt>
                <c:pt idx="12">
                  <c:v>41944.0</c:v>
                </c:pt>
                <c:pt idx="13">
                  <c:v>41974.0</c:v>
                </c:pt>
                <c:pt idx="14">
                  <c:v>42005.0</c:v>
                </c:pt>
                <c:pt idx="15">
                  <c:v>42036.0</c:v>
                </c:pt>
                <c:pt idx="16">
                  <c:v>42064.0</c:v>
                </c:pt>
                <c:pt idx="17">
                  <c:v>42095.0</c:v>
                </c:pt>
                <c:pt idx="18">
                  <c:v>42125.0</c:v>
                </c:pt>
                <c:pt idx="19">
                  <c:v>42156.0</c:v>
                </c:pt>
                <c:pt idx="20">
                  <c:v>42186.0</c:v>
                </c:pt>
                <c:pt idx="21">
                  <c:v>42217.0</c:v>
                </c:pt>
                <c:pt idx="22">
                  <c:v>42248.0</c:v>
                </c:pt>
                <c:pt idx="23">
                  <c:v>42278.0</c:v>
                </c:pt>
                <c:pt idx="24">
                  <c:v>42309.0</c:v>
                </c:pt>
                <c:pt idx="25">
                  <c:v>42339.0</c:v>
                </c:pt>
                <c:pt idx="26">
                  <c:v>42370.0</c:v>
                </c:pt>
                <c:pt idx="27">
                  <c:v>42401.0</c:v>
                </c:pt>
                <c:pt idx="28">
                  <c:v>42430.0</c:v>
                </c:pt>
                <c:pt idx="29">
                  <c:v>42461.0</c:v>
                </c:pt>
                <c:pt idx="30">
                  <c:v>42491.0</c:v>
                </c:pt>
                <c:pt idx="31">
                  <c:v>42522.0</c:v>
                </c:pt>
                <c:pt idx="32">
                  <c:v>42552.0</c:v>
                </c:pt>
                <c:pt idx="33">
                  <c:v>42584.0</c:v>
                </c:pt>
                <c:pt idx="34">
                  <c:v>42614.0</c:v>
                </c:pt>
                <c:pt idx="35">
                  <c:v>42644.0</c:v>
                </c:pt>
                <c:pt idx="36">
                  <c:v>42675.0</c:v>
                </c:pt>
                <c:pt idx="37">
                  <c:v>42705.0</c:v>
                </c:pt>
                <c:pt idx="38">
                  <c:v>42736.0</c:v>
                </c:pt>
                <c:pt idx="39">
                  <c:v>42768.0</c:v>
                </c:pt>
                <c:pt idx="40">
                  <c:v>42797.0</c:v>
                </c:pt>
                <c:pt idx="41">
                  <c:v>42828.0</c:v>
                </c:pt>
                <c:pt idx="42">
                  <c:v>42887.0</c:v>
                </c:pt>
                <c:pt idx="43">
                  <c:v>42917.0</c:v>
                </c:pt>
                <c:pt idx="44">
                  <c:v>42948.0</c:v>
                </c:pt>
                <c:pt idx="45">
                  <c:v>42979.0</c:v>
                </c:pt>
                <c:pt idx="46">
                  <c:v>43009.0</c:v>
                </c:pt>
                <c:pt idx="47">
                  <c:v>43040.0</c:v>
                </c:pt>
                <c:pt idx="48">
                  <c:v>43070.0</c:v>
                </c:pt>
                <c:pt idx="49">
                  <c:v>43101.0</c:v>
                </c:pt>
                <c:pt idx="50">
                  <c:v>43132.0</c:v>
                </c:pt>
                <c:pt idx="51">
                  <c:v>43160.0</c:v>
                </c:pt>
                <c:pt idx="52">
                  <c:v>43191.0</c:v>
                </c:pt>
              </c:numCache>
            </c:numRef>
          </c:cat>
          <c:val>
            <c:numRef>
              <c:f>'Pesos más de 90 días'!$M$174:$M$226</c:f>
              <c:numCache>
                <c:formatCode>0.00%</c:formatCode>
                <c:ptCount val="53"/>
                <c:pt idx="0">
                  <c:v>0.0772</c:v>
                </c:pt>
                <c:pt idx="1">
                  <c:v>0.0764</c:v>
                </c:pt>
                <c:pt idx="2">
                  <c:v>0.0768</c:v>
                </c:pt>
                <c:pt idx="3">
                  <c:v>0.0762</c:v>
                </c:pt>
                <c:pt idx="4">
                  <c:v>0.0726</c:v>
                </c:pt>
                <c:pt idx="5">
                  <c:v>0.073</c:v>
                </c:pt>
                <c:pt idx="6">
                  <c:v>0.0688</c:v>
                </c:pt>
                <c:pt idx="7">
                  <c:v>0.0646</c:v>
                </c:pt>
                <c:pt idx="8">
                  <c:v>0.0636885382910582</c:v>
                </c:pt>
                <c:pt idx="9">
                  <c:v>0.058</c:v>
                </c:pt>
                <c:pt idx="10">
                  <c:v>0.0608</c:v>
                </c:pt>
                <c:pt idx="11">
                  <c:v>0.0588</c:v>
                </c:pt>
                <c:pt idx="12">
                  <c:v>0.0556</c:v>
                </c:pt>
                <c:pt idx="13">
                  <c:v>0.0532</c:v>
                </c:pt>
                <c:pt idx="14">
                  <c:v>0.053</c:v>
                </c:pt>
                <c:pt idx="15">
                  <c:v>0.0518</c:v>
                </c:pt>
                <c:pt idx="16">
                  <c:v>0.0524</c:v>
                </c:pt>
                <c:pt idx="17">
                  <c:v>0.0528</c:v>
                </c:pt>
                <c:pt idx="18">
                  <c:v>0.0516</c:v>
                </c:pt>
                <c:pt idx="19">
                  <c:v>0.0536</c:v>
                </c:pt>
                <c:pt idx="20">
                  <c:v>0.0516</c:v>
                </c:pt>
                <c:pt idx="21">
                  <c:v>0.0522</c:v>
                </c:pt>
                <c:pt idx="22">
                  <c:v>0.0502</c:v>
                </c:pt>
                <c:pt idx="23">
                  <c:v>0.049</c:v>
                </c:pt>
                <c:pt idx="24">
                  <c:v>0.056</c:v>
                </c:pt>
                <c:pt idx="25">
                  <c:v>0.0582</c:v>
                </c:pt>
                <c:pt idx="26">
                  <c:v>0.0612</c:v>
                </c:pt>
                <c:pt idx="27">
                  <c:v>0.0622</c:v>
                </c:pt>
                <c:pt idx="28">
                  <c:v>0.0624</c:v>
                </c:pt>
                <c:pt idx="29">
                  <c:v>0.0588</c:v>
                </c:pt>
                <c:pt idx="30">
                  <c:v>0.0594</c:v>
                </c:pt>
                <c:pt idx="31">
                  <c:v>0.0576</c:v>
                </c:pt>
                <c:pt idx="32">
                  <c:v>0.0562</c:v>
                </c:pt>
                <c:pt idx="33">
                  <c:v>0.0544</c:v>
                </c:pt>
                <c:pt idx="34">
                  <c:v>0.053</c:v>
                </c:pt>
                <c:pt idx="35">
                  <c:v>0.0604</c:v>
                </c:pt>
                <c:pt idx="36">
                  <c:v>0.0616</c:v>
                </c:pt>
                <c:pt idx="37">
                  <c:v>0.0644</c:v>
                </c:pt>
                <c:pt idx="38">
                  <c:v>0.0636</c:v>
                </c:pt>
                <c:pt idx="39">
                  <c:v>0.064</c:v>
                </c:pt>
                <c:pt idx="40">
                  <c:v>0.06181789029715</c:v>
                </c:pt>
                <c:pt idx="41">
                  <c:v>0.0552</c:v>
                </c:pt>
                <c:pt idx="42">
                  <c:v>0.0534</c:v>
                </c:pt>
                <c:pt idx="43">
                  <c:v>0.0541</c:v>
                </c:pt>
                <c:pt idx="44">
                  <c:v>0.0512</c:v>
                </c:pt>
                <c:pt idx="45">
                  <c:v>0.0518</c:v>
                </c:pt>
                <c:pt idx="46">
                  <c:v>0.0518</c:v>
                </c:pt>
                <c:pt idx="47">
                  <c:v>0.0522</c:v>
                </c:pt>
                <c:pt idx="48">
                  <c:v>0.051</c:v>
                </c:pt>
                <c:pt idx="49">
                  <c:v>0.0512</c:v>
                </c:pt>
                <c:pt idx="50">
                  <c:v>0.0524</c:v>
                </c:pt>
                <c:pt idx="51">
                  <c:v>0.0482</c:v>
                </c:pt>
                <c:pt idx="52">
                  <c:v>0.0472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80D-4D7B-B4F7-F5D6DC52A6C0}"/>
            </c:ext>
          </c:extLst>
        </c:ser>
        <c:ser>
          <c:idx val="3"/>
          <c:order val="3"/>
          <c:marker>
            <c:symbol val="none"/>
          </c:marker>
          <c:cat>
            <c:numRef>
              <c:f>'Pesos más de 90 días'!$J$174:$J$226</c:f>
              <c:numCache>
                <c:formatCode>mmm\-yy</c:formatCode>
                <c:ptCount val="53"/>
                <c:pt idx="0">
                  <c:v>41579.0</c:v>
                </c:pt>
                <c:pt idx="1">
                  <c:v>41609.0</c:v>
                </c:pt>
                <c:pt idx="2">
                  <c:v>41640.0</c:v>
                </c:pt>
                <c:pt idx="3">
                  <c:v>41671.0</c:v>
                </c:pt>
                <c:pt idx="4">
                  <c:v>41699.0</c:v>
                </c:pt>
                <c:pt idx="5">
                  <c:v>41730.0</c:v>
                </c:pt>
                <c:pt idx="6">
                  <c:v>41760.0</c:v>
                </c:pt>
                <c:pt idx="7">
                  <c:v>41791.0</c:v>
                </c:pt>
                <c:pt idx="8">
                  <c:v>41821.0</c:v>
                </c:pt>
                <c:pt idx="9">
                  <c:v>41852.0</c:v>
                </c:pt>
                <c:pt idx="10">
                  <c:v>41883.0</c:v>
                </c:pt>
                <c:pt idx="11">
                  <c:v>41913.0</c:v>
                </c:pt>
                <c:pt idx="12">
                  <c:v>41944.0</c:v>
                </c:pt>
                <c:pt idx="13">
                  <c:v>41974.0</c:v>
                </c:pt>
                <c:pt idx="14">
                  <c:v>42005.0</c:v>
                </c:pt>
                <c:pt idx="15">
                  <c:v>42036.0</c:v>
                </c:pt>
                <c:pt idx="16">
                  <c:v>42064.0</c:v>
                </c:pt>
                <c:pt idx="17">
                  <c:v>42095.0</c:v>
                </c:pt>
                <c:pt idx="18">
                  <c:v>42125.0</c:v>
                </c:pt>
                <c:pt idx="19">
                  <c:v>42156.0</c:v>
                </c:pt>
                <c:pt idx="20">
                  <c:v>42186.0</c:v>
                </c:pt>
                <c:pt idx="21">
                  <c:v>42217.0</c:v>
                </c:pt>
                <c:pt idx="22">
                  <c:v>42248.0</c:v>
                </c:pt>
                <c:pt idx="23">
                  <c:v>42278.0</c:v>
                </c:pt>
                <c:pt idx="24">
                  <c:v>42309.0</c:v>
                </c:pt>
                <c:pt idx="25">
                  <c:v>42339.0</c:v>
                </c:pt>
                <c:pt idx="26">
                  <c:v>42370.0</c:v>
                </c:pt>
                <c:pt idx="27">
                  <c:v>42401.0</c:v>
                </c:pt>
                <c:pt idx="28">
                  <c:v>42430.0</c:v>
                </c:pt>
                <c:pt idx="29">
                  <c:v>42461.0</c:v>
                </c:pt>
                <c:pt idx="30">
                  <c:v>42491.0</c:v>
                </c:pt>
                <c:pt idx="31">
                  <c:v>42522.0</c:v>
                </c:pt>
                <c:pt idx="32">
                  <c:v>42552.0</c:v>
                </c:pt>
                <c:pt idx="33">
                  <c:v>42584.0</c:v>
                </c:pt>
                <c:pt idx="34">
                  <c:v>42614.0</c:v>
                </c:pt>
                <c:pt idx="35">
                  <c:v>42644.0</c:v>
                </c:pt>
                <c:pt idx="36">
                  <c:v>42675.0</c:v>
                </c:pt>
                <c:pt idx="37">
                  <c:v>42705.0</c:v>
                </c:pt>
                <c:pt idx="38">
                  <c:v>42736.0</c:v>
                </c:pt>
                <c:pt idx="39">
                  <c:v>42768.0</c:v>
                </c:pt>
                <c:pt idx="40">
                  <c:v>42797.0</c:v>
                </c:pt>
                <c:pt idx="41">
                  <c:v>42828.0</c:v>
                </c:pt>
                <c:pt idx="42">
                  <c:v>42887.0</c:v>
                </c:pt>
                <c:pt idx="43">
                  <c:v>42917.0</c:v>
                </c:pt>
                <c:pt idx="44">
                  <c:v>42948.0</c:v>
                </c:pt>
                <c:pt idx="45">
                  <c:v>42979.0</c:v>
                </c:pt>
                <c:pt idx="46">
                  <c:v>43009.0</c:v>
                </c:pt>
                <c:pt idx="47">
                  <c:v>43040.0</c:v>
                </c:pt>
                <c:pt idx="48">
                  <c:v>43070.0</c:v>
                </c:pt>
                <c:pt idx="49">
                  <c:v>43101.0</c:v>
                </c:pt>
                <c:pt idx="50">
                  <c:v>43132.0</c:v>
                </c:pt>
                <c:pt idx="51">
                  <c:v>43160.0</c:v>
                </c:pt>
                <c:pt idx="52">
                  <c:v>43191.0</c:v>
                </c:pt>
              </c:numCache>
            </c:numRef>
          </c:cat>
          <c:val>
            <c:numRef>
              <c:f>'Pesos más de 90 días'!$N$174:$N$226</c:f>
              <c:numCache>
                <c:formatCode>0.00%</c:formatCode>
                <c:ptCount val="53"/>
                <c:pt idx="0">
                  <c:v>0.4236</c:v>
                </c:pt>
                <c:pt idx="1">
                  <c:v>0.415</c:v>
                </c:pt>
                <c:pt idx="2">
                  <c:v>0.4061</c:v>
                </c:pt>
                <c:pt idx="3">
                  <c:v>0.4072</c:v>
                </c:pt>
                <c:pt idx="4">
                  <c:v>0.4042</c:v>
                </c:pt>
                <c:pt idx="5">
                  <c:v>0.3986</c:v>
                </c:pt>
                <c:pt idx="6">
                  <c:v>0.399</c:v>
                </c:pt>
                <c:pt idx="7">
                  <c:v>0.3928</c:v>
                </c:pt>
                <c:pt idx="8">
                  <c:v>0.385010714148653</c:v>
                </c:pt>
                <c:pt idx="9">
                  <c:v>0.3804</c:v>
                </c:pt>
                <c:pt idx="10">
                  <c:v>0.3716</c:v>
                </c:pt>
                <c:pt idx="11">
                  <c:v>0.3618</c:v>
                </c:pt>
                <c:pt idx="12">
                  <c:v>0.3586</c:v>
                </c:pt>
                <c:pt idx="13">
                  <c:v>0.3577</c:v>
                </c:pt>
                <c:pt idx="14">
                  <c:v>0.3519</c:v>
                </c:pt>
                <c:pt idx="15">
                  <c:v>0.3562</c:v>
                </c:pt>
                <c:pt idx="16">
                  <c:v>0.3572</c:v>
                </c:pt>
                <c:pt idx="17">
                  <c:v>0.350063584166482</c:v>
                </c:pt>
                <c:pt idx="18">
                  <c:v>0.351</c:v>
                </c:pt>
                <c:pt idx="19">
                  <c:v>0.3483</c:v>
                </c:pt>
                <c:pt idx="20">
                  <c:v>0.3396</c:v>
                </c:pt>
                <c:pt idx="21">
                  <c:v>0.3406</c:v>
                </c:pt>
                <c:pt idx="22">
                  <c:v>0.3401</c:v>
                </c:pt>
                <c:pt idx="23">
                  <c:v>0.3386</c:v>
                </c:pt>
                <c:pt idx="24">
                  <c:v>0.3382</c:v>
                </c:pt>
                <c:pt idx="25">
                  <c:v>0.3386</c:v>
                </c:pt>
                <c:pt idx="26">
                  <c:v>0.3407</c:v>
                </c:pt>
                <c:pt idx="27">
                  <c:v>0.34373530739219</c:v>
                </c:pt>
                <c:pt idx="28">
                  <c:v>0.3456</c:v>
                </c:pt>
                <c:pt idx="29">
                  <c:v>0.3447</c:v>
                </c:pt>
                <c:pt idx="30">
                  <c:v>0.3419</c:v>
                </c:pt>
                <c:pt idx="31">
                  <c:v>0.3428</c:v>
                </c:pt>
                <c:pt idx="32">
                  <c:v>0.3436</c:v>
                </c:pt>
                <c:pt idx="33">
                  <c:v>0.344</c:v>
                </c:pt>
                <c:pt idx="34">
                  <c:v>0.3434</c:v>
                </c:pt>
                <c:pt idx="35">
                  <c:v>0.3417</c:v>
                </c:pt>
                <c:pt idx="36">
                  <c:v>0.3426</c:v>
                </c:pt>
                <c:pt idx="37">
                  <c:v>0.3421</c:v>
                </c:pt>
                <c:pt idx="38">
                  <c:v>0.3416</c:v>
                </c:pt>
                <c:pt idx="39">
                  <c:v>0.3432</c:v>
                </c:pt>
                <c:pt idx="40">
                  <c:v>0.344601796392424</c:v>
                </c:pt>
                <c:pt idx="41">
                  <c:v>0.3428</c:v>
                </c:pt>
                <c:pt idx="42">
                  <c:v>0.3365</c:v>
                </c:pt>
                <c:pt idx="43">
                  <c:v>0.3338</c:v>
                </c:pt>
                <c:pt idx="44">
                  <c:v>0.333402445059408</c:v>
                </c:pt>
                <c:pt idx="45">
                  <c:v>0.3346</c:v>
                </c:pt>
                <c:pt idx="46">
                  <c:v>0.3337</c:v>
                </c:pt>
                <c:pt idx="47">
                  <c:v>0.334</c:v>
                </c:pt>
                <c:pt idx="48">
                  <c:v>0.3331</c:v>
                </c:pt>
                <c:pt idx="49">
                  <c:v>0.3341</c:v>
                </c:pt>
                <c:pt idx="50">
                  <c:v>0.3361</c:v>
                </c:pt>
                <c:pt idx="51">
                  <c:v>0.3354</c:v>
                </c:pt>
                <c:pt idx="52">
                  <c:v>0.3339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80D-4D7B-B4F7-F5D6DC52A6C0}"/>
            </c:ext>
          </c:extLst>
        </c:ser>
        <c:ser>
          <c:idx val="4"/>
          <c:order val="4"/>
          <c:marker>
            <c:symbol val="none"/>
          </c:marker>
          <c:cat>
            <c:numRef>
              <c:f>'Pesos más de 90 días'!$J$174:$J$226</c:f>
              <c:numCache>
                <c:formatCode>mmm\-yy</c:formatCode>
                <c:ptCount val="53"/>
                <c:pt idx="0">
                  <c:v>41579.0</c:v>
                </c:pt>
                <c:pt idx="1">
                  <c:v>41609.0</c:v>
                </c:pt>
                <c:pt idx="2">
                  <c:v>41640.0</c:v>
                </c:pt>
                <c:pt idx="3">
                  <c:v>41671.0</c:v>
                </c:pt>
                <c:pt idx="4">
                  <c:v>41699.0</c:v>
                </c:pt>
                <c:pt idx="5">
                  <c:v>41730.0</c:v>
                </c:pt>
                <c:pt idx="6">
                  <c:v>41760.0</c:v>
                </c:pt>
                <c:pt idx="7">
                  <c:v>41791.0</c:v>
                </c:pt>
                <c:pt idx="8">
                  <c:v>41821.0</c:v>
                </c:pt>
                <c:pt idx="9">
                  <c:v>41852.0</c:v>
                </c:pt>
                <c:pt idx="10">
                  <c:v>41883.0</c:v>
                </c:pt>
                <c:pt idx="11">
                  <c:v>41913.0</c:v>
                </c:pt>
                <c:pt idx="12">
                  <c:v>41944.0</c:v>
                </c:pt>
                <c:pt idx="13">
                  <c:v>41974.0</c:v>
                </c:pt>
                <c:pt idx="14">
                  <c:v>42005.0</c:v>
                </c:pt>
                <c:pt idx="15">
                  <c:v>42036.0</c:v>
                </c:pt>
                <c:pt idx="16">
                  <c:v>42064.0</c:v>
                </c:pt>
                <c:pt idx="17">
                  <c:v>42095.0</c:v>
                </c:pt>
                <c:pt idx="18">
                  <c:v>42125.0</c:v>
                </c:pt>
                <c:pt idx="19">
                  <c:v>42156.0</c:v>
                </c:pt>
                <c:pt idx="20">
                  <c:v>42186.0</c:v>
                </c:pt>
                <c:pt idx="21">
                  <c:v>42217.0</c:v>
                </c:pt>
                <c:pt idx="22">
                  <c:v>42248.0</c:v>
                </c:pt>
                <c:pt idx="23">
                  <c:v>42278.0</c:v>
                </c:pt>
                <c:pt idx="24">
                  <c:v>42309.0</c:v>
                </c:pt>
                <c:pt idx="25">
                  <c:v>42339.0</c:v>
                </c:pt>
                <c:pt idx="26">
                  <c:v>42370.0</c:v>
                </c:pt>
                <c:pt idx="27">
                  <c:v>42401.0</c:v>
                </c:pt>
                <c:pt idx="28">
                  <c:v>42430.0</c:v>
                </c:pt>
                <c:pt idx="29">
                  <c:v>42461.0</c:v>
                </c:pt>
                <c:pt idx="30">
                  <c:v>42491.0</c:v>
                </c:pt>
                <c:pt idx="31">
                  <c:v>42522.0</c:v>
                </c:pt>
                <c:pt idx="32">
                  <c:v>42552.0</c:v>
                </c:pt>
                <c:pt idx="33">
                  <c:v>42584.0</c:v>
                </c:pt>
                <c:pt idx="34">
                  <c:v>42614.0</c:v>
                </c:pt>
                <c:pt idx="35">
                  <c:v>42644.0</c:v>
                </c:pt>
                <c:pt idx="36">
                  <c:v>42675.0</c:v>
                </c:pt>
                <c:pt idx="37">
                  <c:v>42705.0</c:v>
                </c:pt>
                <c:pt idx="38">
                  <c:v>42736.0</c:v>
                </c:pt>
                <c:pt idx="39">
                  <c:v>42768.0</c:v>
                </c:pt>
                <c:pt idx="40">
                  <c:v>42797.0</c:v>
                </c:pt>
                <c:pt idx="41">
                  <c:v>42828.0</c:v>
                </c:pt>
                <c:pt idx="42">
                  <c:v>42887.0</c:v>
                </c:pt>
                <c:pt idx="43">
                  <c:v>42917.0</c:v>
                </c:pt>
                <c:pt idx="44">
                  <c:v>42948.0</c:v>
                </c:pt>
                <c:pt idx="45">
                  <c:v>42979.0</c:v>
                </c:pt>
                <c:pt idx="46">
                  <c:v>43009.0</c:v>
                </c:pt>
                <c:pt idx="47">
                  <c:v>43040.0</c:v>
                </c:pt>
                <c:pt idx="48">
                  <c:v>43070.0</c:v>
                </c:pt>
                <c:pt idx="49">
                  <c:v>43101.0</c:v>
                </c:pt>
                <c:pt idx="50">
                  <c:v>43132.0</c:v>
                </c:pt>
                <c:pt idx="51">
                  <c:v>43160.0</c:v>
                </c:pt>
                <c:pt idx="52">
                  <c:v>43191.0</c:v>
                </c:pt>
              </c:numCache>
            </c:numRef>
          </c:cat>
          <c:val>
            <c:numRef>
              <c:f>'Pesos más de 90 días'!$O$174:$O$226</c:f>
              <c:numCache>
                <c:formatCode>0.00%</c:formatCode>
                <c:ptCount val="53"/>
                <c:pt idx="0">
                  <c:v>0.3336</c:v>
                </c:pt>
                <c:pt idx="1">
                  <c:v>0.3278</c:v>
                </c:pt>
                <c:pt idx="2">
                  <c:v>0.3196</c:v>
                </c:pt>
                <c:pt idx="3">
                  <c:v>0.324</c:v>
                </c:pt>
                <c:pt idx="4">
                  <c:v>0.3144</c:v>
                </c:pt>
                <c:pt idx="5">
                  <c:v>0.308</c:v>
                </c:pt>
                <c:pt idx="6">
                  <c:v>0.3081</c:v>
                </c:pt>
                <c:pt idx="7">
                  <c:v>0.3085</c:v>
                </c:pt>
                <c:pt idx="8">
                  <c:v>0.300328872833062</c:v>
                </c:pt>
                <c:pt idx="9">
                  <c:v>0.301</c:v>
                </c:pt>
                <c:pt idx="10">
                  <c:v>0.2963</c:v>
                </c:pt>
                <c:pt idx="11">
                  <c:v>0.285</c:v>
                </c:pt>
                <c:pt idx="12">
                  <c:v>0.2843</c:v>
                </c:pt>
                <c:pt idx="13">
                  <c:v>0.2945</c:v>
                </c:pt>
                <c:pt idx="14">
                  <c:v>0.2895</c:v>
                </c:pt>
                <c:pt idx="15">
                  <c:v>0.2941</c:v>
                </c:pt>
                <c:pt idx="16">
                  <c:v>0.2883</c:v>
                </c:pt>
                <c:pt idx="17">
                  <c:v>0.286916487276165</c:v>
                </c:pt>
                <c:pt idx="18">
                  <c:v>0.2898</c:v>
                </c:pt>
                <c:pt idx="19">
                  <c:v>0.2871</c:v>
                </c:pt>
                <c:pt idx="20">
                  <c:v>0.281</c:v>
                </c:pt>
                <c:pt idx="21">
                  <c:v>0.2811</c:v>
                </c:pt>
                <c:pt idx="22">
                  <c:v>0.2756</c:v>
                </c:pt>
                <c:pt idx="23">
                  <c:v>0.2666</c:v>
                </c:pt>
                <c:pt idx="24">
                  <c:v>0.2666</c:v>
                </c:pt>
                <c:pt idx="25">
                  <c:v>0.2643</c:v>
                </c:pt>
                <c:pt idx="26">
                  <c:v>0.2594</c:v>
                </c:pt>
                <c:pt idx="27">
                  <c:v>0.263332645439108</c:v>
                </c:pt>
                <c:pt idx="28">
                  <c:v>0.2639</c:v>
                </c:pt>
                <c:pt idx="29">
                  <c:v>0.2638</c:v>
                </c:pt>
                <c:pt idx="30">
                  <c:v>0.2622</c:v>
                </c:pt>
                <c:pt idx="31">
                  <c:v>0.2613</c:v>
                </c:pt>
                <c:pt idx="32">
                  <c:v>0.2609</c:v>
                </c:pt>
                <c:pt idx="33">
                  <c:v>0.26</c:v>
                </c:pt>
                <c:pt idx="34">
                  <c:v>0.2574</c:v>
                </c:pt>
                <c:pt idx="35">
                  <c:v>0.2582</c:v>
                </c:pt>
                <c:pt idx="36">
                  <c:v>0.2583</c:v>
                </c:pt>
                <c:pt idx="37">
                  <c:v>0.257</c:v>
                </c:pt>
                <c:pt idx="38">
                  <c:v>0.2601</c:v>
                </c:pt>
                <c:pt idx="39">
                  <c:v>0.261</c:v>
                </c:pt>
                <c:pt idx="40">
                  <c:v>0.261370855562144</c:v>
                </c:pt>
                <c:pt idx="41">
                  <c:v>0.2594</c:v>
                </c:pt>
                <c:pt idx="42">
                  <c:v>0.2531</c:v>
                </c:pt>
                <c:pt idx="43">
                  <c:v>0.2518</c:v>
                </c:pt>
                <c:pt idx="44">
                  <c:v>0.248782215137172</c:v>
                </c:pt>
                <c:pt idx="45">
                  <c:v>0.2494</c:v>
                </c:pt>
                <c:pt idx="46">
                  <c:v>0.2497</c:v>
                </c:pt>
                <c:pt idx="47">
                  <c:v>0.2492</c:v>
                </c:pt>
                <c:pt idx="48">
                  <c:v>0.2505</c:v>
                </c:pt>
                <c:pt idx="49">
                  <c:v>0.2503</c:v>
                </c:pt>
                <c:pt idx="50">
                  <c:v>0.253</c:v>
                </c:pt>
                <c:pt idx="51">
                  <c:v>0.25</c:v>
                </c:pt>
                <c:pt idx="52">
                  <c:v>0.2494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80D-4D7B-B4F7-F5D6DC52A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3998232"/>
        <c:axId val="2019574424"/>
      </c:lineChart>
      <c:dateAx>
        <c:axId val="-20339982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2019574424"/>
        <c:crosses val="autoZero"/>
        <c:auto val="1"/>
        <c:lblOffset val="100"/>
        <c:baseTimeUnit val="months"/>
        <c:majorUnit val="3.0"/>
        <c:majorTimeUnit val="months"/>
        <c:minorUnit val="1.0"/>
        <c:minorTimeUnit val="months"/>
      </c:dateAx>
      <c:valAx>
        <c:axId val="20195744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2033998232"/>
        <c:crossesAt val="1211.0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386278767192727"/>
          <c:y val="0.822355984403684"/>
          <c:w val="0.913934557804738"/>
          <c:h val="0.1549577979053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5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.0" l="0.75" r="0.75" t="1.0" header="0.0" footer="0.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Inter&#233;s promedio'!A1"/><Relationship Id="rId4" Type="http://schemas.openxmlformats.org/officeDocument/2006/relationships/image" Target="../media/image3.png"/><Relationship Id="rId1" Type="http://schemas.openxmlformats.org/officeDocument/2006/relationships/chart" Target="../charts/chart1.xml"/><Relationship Id="rId2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Inter&#233;s promedio'!A1"/><Relationship Id="rId4" Type="http://schemas.openxmlformats.org/officeDocument/2006/relationships/image" Target="../media/image3.png"/><Relationship Id="rId1" Type="http://schemas.openxmlformats.org/officeDocument/2006/relationships/chart" Target="../charts/chart2.xml"/><Relationship Id="rId2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Inter&#233;s promedio'!A1"/><Relationship Id="rId4" Type="http://schemas.openxmlformats.org/officeDocument/2006/relationships/image" Target="../media/image3.png"/><Relationship Id="rId1" Type="http://schemas.openxmlformats.org/officeDocument/2006/relationships/image" Target="../media/image5.jpeg"/><Relationship Id="rId2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6.jpeg"/><Relationship Id="rId1" Type="http://schemas.openxmlformats.org/officeDocument/2006/relationships/chart" Target="../charts/chart4.xml"/><Relationship Id="rId2" Type="http://schemas.openxmlformats.org/officeDocument/2006/relationships/hyperlink" Target="#'Inter&#233;s promedi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45720</xdr:rowOff>
    </xdr:from>
    <xdr:to>
      <xdr:col>0</xdr:col>
      <xdr:colOff>1257300</xdr:colOff>
      <xdr:row>2</xdr:row>
      <xdr:rowOff>25998</xdr:rowOff>
    </xdr:to>
    <xdr:pic>
      <xdr:nvPicPr>
        <xdr:cNvPr id="1030" name="Picture 4" descr="logo-color_pantalla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5720"/>
          <a:ext cx="1143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10885</xdr:colOff>
      <xdr:row>7</xdr:row>
      <xdr:rowOff>32657</xdr:rowOff>
    </xdr:from>
    <xdr:to>
      <xdr:col>8</xdr:col>
      <xdr:colOff>62485</xdr:colOff>
      <xdr:row>32</xdr:row>
      <xdr:rowOff>79628</xdr:rowOff>
    </xdr:to>
    <xdr:graphicFrame macro="">
      <xdr:nvGraphicFramePr>
        <xdr:cNvPr id="2064" name="Chart 1">
          <a:extLst>
            <a:ext uri="{FF2B5EF4-FFF2-40B4-BE49-F238E27FC236}">
              <a16:creationId xmlns:a16="http://schemas.microsoft.com/office/drawing/2014/main" xmlns="" id="{00000000-0008-0000-01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46808</xdr:rowOff>
    </xdr:from>
    <xdr:to>
      <xdr:col>1</xdr:col>
      <xdr:colOff>360317</xdr:colOff>
      <xdr:row>3</xdr:row>
      <xdr:rowOff>5442</xdr:rowOff>
    </xdr:to>
    <xdr:pic>
      <xdr:nvPicPr>
        <xdr:cNvPr id="2066" name="Picture 9" descr="logo-color_pantalla">
          <a:extLst>
            <a:ext uri="{FF2B5EF4-FFF2-40B4-BE49-F238E27FC236}">
              <a16:creationId xmlns:a16="http://schemas.microsoft.com/office/drawing/2014/main" xmlns="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6808"/>
          <a:ext cx="1176746" cy="44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83820</xdr:rowOff>
    </xdr:from>
    <xdr:to>
      <xdr:col>0</xdr:col>
      <xdr:colOff>304800</xdr:colOff>
      <xdr:row>31</xdr:row>
      <xdr:rowOff>114300</xdr:rowOff>
    </xdr:to>
    <xdr:pic>
      <xdr:nvPicPr>
        <xdr:cNvPr id="5" name="Picture 8" descr="up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00634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24995</xdr:colOff>
      <xdr:row>7</xdr:row>
      <xdr:rowOff>41420</xdr:rowOff>
    </xdr:from>
    <xdr:to>
      <xdr:col>8</xdr:col>
      <xdr:colOff>76199</xdr:colOff>
      <xdr:row>32</xdr:row>
      <xdr:rowOff>63278</xdr:rowOff>
    </xdr:to>
    <xdr:graphicFrame macro="">
      <xdr:nvGraphicFramePr>
        <xdr:cNvPr id="3089" name="Chart 9">
          <a:extLst>
            <a:ext uri="{FF2B5EF4-FFF2-40B4-BE49-F238E27FC236}">
              <a16:creationId xmlns:a16="http://schemas.microsoft.com/office/drawing/2014/main" xmlns="" id="{00000000-0008-0000-02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38100</xdr:rowOff>
    </xdr:from>
    <xdr:to>
      <xdr:col>1</xdr:col>
      <xdr:colOff>354874</xdr:colOff>
      <xdr:row>3</xdr:row>
      <xdr:rowOff>1089</xdr:rowOff>
    </xdr:to>
    <xdr:pic>
      <xdr:nvPicPr>
        <xdr:cNvPr id="3090" name="Picture 10" descr="logo-color_pantalla">
          <a:extLst>
            <a:ext uri="{FF2B5EF4-FFF2-40B4-BE49-F238E27FC236}">
              <a16:creationId xmlns:a16="http://schemas.microsoft.com/office/drawing/2014/main" xmlns="" id="{00000000-0008-0000-02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658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83820</xdr:rowOff>
    </xdr:from>
    <xdr:to>
      <xdr:col>0</xdr:col>
      <xdr:colOff>304800</xdr:colOff>
      <xdr:row>31</xdr:row>
      <xdr:rowOff>114300</xdr:rowOff>
    </xdr:to>
    <xdr:pic>
      <xdr:nvPicPr>
        <xdr:cNvPr id="5" name="Picture 8" descr="up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00634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1</xdr:col>
      <xdr:colOff>341811</xdr:colOff>
      <xdr:row>3</xdr:row>
      <xdr:rowOff>39189</xdr:rowOff>
    </xdr:to>
    <xdr:pic>
      <xdr:nvPicPr>
        <xdr:cNvPr id="4113" name="Picture 10" descr="logo-color_pantalla">
          <a:extLst>
            <a:ext uri="{FF2B5EF4-FFF2-40B4-BE49-F238E27FC236}">
              <a16:creationId xmlns:a16="http://schemas.microsoft.com/office/drawing/2014/main" xmlns="" id="{00000000-0008-0000-0300-00001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76200"/>
          <a:ext cx="115062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14150</xdr:colOff>
      <xdr:row>6</xdr:row>
      <xdr:rowOff>127363</xdr:rowOff>
    </xdr:from>
    <xdr:to>
      <xdr:col>8</xdr:col>
      <xdr:colOff>65750</xdr:colOff>
      <xdr:row>32</xdr:row>
      <xdr:rowOff>21935</xdr:rowOff>
    </xdr:to>
    <xdr:graphicFrame macro="">
      <xdr:nvGraphicFramePr>
        <xdr:cNvPr id="4114" name="1 Gráfico">
          <a:extLst>
            <a:ext uri="{FF2B5EF4-FFF2-40B4-BE49-F238E27FC236}">
              <a16:creationId xmlns:a16="http://schemas.microsoft.com/office/drawing/2014/main" xmlns="" id="{00000000-0008-0000-0300-00001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83820</xdr:rowOff>
    </xdr:from>
    <xdr:to>
      <xdr:col>0</xdr:col>
      <xdr:colOff>304800</xdr:colOff>
      <xdr:row>31</xdr:row>
      <xdr:rowOff>114300</xdr:rowOff>
    </xdr:to>
    <xdr:pic>
      <xdr:nvPicPr>
        <xdr:cNvPr id="5" name="Picture 8" descr="up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00634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19099</xdr:colOff>
      <xdr:row>7</xdr:row>
      <xdr:rowOff>72631</xdr:rowOff>
    </xdr:from>
    <xdr:to>
      <xdr:col>7</xdr:col>
      <xdr:colOff>625871</xdr:colOff>
      <xdr:row>32</xdr:row>
      <xdr:rowOff>130488</xdr:rowOff>
    </xdr:to>
    <xdr:graphicFrame macro="">
      <xdr:nvGraphicFramePr>
        <xdr:cNvPr id="5136" name="Chart 6">
          <a:extLst>
            <a:ext uri="{FF2B5EF4-FFF2-40B4-BE49-F238E27FC236}">
              <a16:creationId xmlns:a16="http://schemas.microsoft.com/office/drawing/2014/main" xmlns="" id="{00000000-0008-0000-0400-00001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30</xdr:row>
      <xdr:rowOff>83820</xdr:rowOff>
    </xdr:from>
    <xdr:to>
      <xdr:col>0</xdr:col>
      <xdr:colOff>304800</xdr:colOff>
      <xdr:row>31</xdr:row>
      <xdr:rowOff>114300</xdr:rowOff>
    </xdr:to>
    <xdr:pic>
      <xdr:nvPicPr>
        <xdr:cNvPr id="5137" name="Picture 8" descr="up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6072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68580</xdr:rowOff>
    </xdr:from>
    <xdr:to>
      <xdr:col>1</xdr:col>
      <xdr:colOff>358140</xdr:colOff>
      <xdr:row>3</xdr:row>
      <xdr:rowOff>22571</xdr:rowOff>
    </xdr:to>
    <xdr:pic>
      <xdr:nvPicPr>
        <xdr:cNvPr id="5138" name="Picture 9" descr="logo-color_pantalla">
          <a:extLst>
            <a:ext uri="{FF2B5EF4-FFF2-40B4-BE49-F238E27FC236}">
              <a16:creationId xmlns:a16="http://schemas.microsoft.com/office/drawing/2014/main" xmlns="" id="{00000000-0008-0000-0400-00001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580"/>
          <a:ext cx="11734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FIB/udm/publico/mvera/flujos_credito/201710/datos_tmc_201709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álculo"/>
      <sheetName val="factor_aditivo"/>
    </sheetNames>
    <sheetDataSet>
      <sheetData sheetId="0">
        <row r="17">
          <cell r="C17">
            <v>2.4500000000000001E-2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bif.cl/sbifweb/servlet/InfoFinanciera?indice=4.1&amp;idCategoria=555&amp;tipocont=580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A2:S260"/>
  <sheetViews>
    <sheetView showGridLines="0" tabSelected="1" zoomScale="85" zoomScaleNormal="85" zoomScaleSheetLayoutView="75" zoomScalePageLayoutView="85" workbookViewId="0">
      <pane ySplit="7" topLeftCell="A8" activePane="bottomLeft" state="frozen"/>
      <selection pane="bottomLeft"/>
    </sheetView>
  </sheetViews>
  <sheetFormatPr baseColWidth="10" defaultColWidth="11" defaultRowHeight="13" x14ac:dyDescent="0"/>
  <cols>
    <col min="1" max="1" width="16.42578125" style="1" customWidth="1"/>
    <col min="2" max="4" width="12.5703125" style="1" customWidth="1"/>
    <col min="5" max="6" width="14.28515625" style="1" customWidth="1"/>
    <col min="7" max="7" width="9.5703125" style="1" customWidth="1"/>
    <col min="8" max="8" width="12.5703125" style="1" customWidth="1"/>
    <col min="9" max="9" width="10.7109375" style="1" customWidth="1"/>
    <col min="10" max="10" width="1.85546875" style="1" customWidth="1"/>
    <col min="11" max="11" width="8.85546875" style="1" bestFit="1" customWidth="1"/>
    <col min="12" max="12" width="11.140625" style="1" bestFit="1" customWidth="1"/>
    <col min="13" max="13" width="8.42578125" style="1" customWidth="1"/>
    <col min="14" max="14" width="14.42578125" style="1" bestFit="1" customWidth="1"/>
    <col min="15" max="15" width="19.140625" style="1" customWidth="1"/>
    <col min="16" max="16384" width="11" style="1"/>
  </cols>
  <sheetData>
    <row r="2" spans="1:16" s="22" customFormat="1" ht="25">
      <c r="A2" s="161" t="s">
        <v>65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16" ht="14" thickBot="1">
      <c r="A3" s="3"/>
      <c r="B3" s="19" t="s">
        <v>48</v>
      </c>
      <c r="C3" s="2"/>
      <c r="D3" s="2"/>
      <c r="E3" s="16"/>
      <c r="F3" s="16"/>
      <c r="G3" s="16"/>
      <c r="H3" s="2"/>
      <c r="I3" s="2"/>
      <c r="J3" s="2"/>
      <c r="K3" s="2"/>
      <c r="L3" s="2"/>
      <c r="M3" s="2"/>
      <c r="N3" s="2"/>
      <c r="O3" s="2"/>
    </row>
    <row r="4" spans="1:16" s="18" customFormat="1">
      <c r="A4" s="164" t="s">
        <v>30</v>
      </c>
      <c r="B4" s="163" t="s">
        <v>58</v>
      </c>
      <c r="C4" s="163"/>
      <c r="D4" s="163"/>
      <c r="E4" s="163" t="s">
        <v>59</v>
      </c>
      <c r="F4" s="167"/>
      <c r="G4" s="167"/>
      <c r="H4" s="164" t="s">
        <v>15</v>
      </c>
      <c r="I4" s="164"/>
      <c r="J4" s="164"/>
      <c r="K4" s="164"/>
      <c r="L4" s="164"/>
      <c r="M4" s="164"/>
      <c r="N4" s="164"/>
      <c r="O4" s="164"/>
    </row>
    <row r="5" spans="1:16" s="4" customFormat="1">
      <c r="A5" s="162"/>
      <c r="B5" s="31" t="s">
        <v>19</v>
      </c>
      <c r="C5" s="162" t="s">
        <v>20</v>
      </c>
      <c r="D5" s="162"/>
      <c r="E5" s="166" t="s">
        <v>62</v>
      </c>
      <c r="F5" s="168"/>
      <c r="G5" s="168"/>
      <c r="H5" s="166" t="s">
        <v>60</v>
      </c>
      <c r="I5" s="166"/>
      <c r="J5" s="32"/>
      <c r="K5" s="32"/>
      <c r="L5" s="32"/>
      <c r="M5" s="166" t="s">
        <v>61</v>
      </c>
      <c r="N5" s="166"/>
      <c r="O5" s="166"/>
      <c r="P5" s="17"/>
    </row>
    <row r="6" spans="1:16" s="4" customFormat="1">
      <c r="A6" s="162"/>
      <c r="B6" s="5"/>
      <c r="C6" s="15" t="s">
        <v>5</v>
      </c>
      <c r="D6" s="15" t="s">
        <v>4</v>
      </c>
      <c r="E6" s="32" t="s">
        <v>49</v>
      </c>
      <c r="F6" s="15" t="s">
        <v>5</v>
      </c>
      <c r="G6" s="15" t="s">
        <v>4</v>
      </c>
      <c r="H6" s="15" t="s">
        <v>0</v>
      </c>
      <c r="I6" s="15" t="s">
        <v>1</v>
      </c>
      <c r="J6" s="15"/>
      <c r="K6" s="15" t="s">
        <v>71</v>
      </c>
      <c r="L6" s="15" t="s">
        <v>72</v>
      </c>
      <c r="M6" s="15" t="s">
        <v>2</v>
      </c>
      <c r="N6" s="15" t="s">
        <v>3</v>
      </c>
      <c r="O6" s="15" t="s">
        <v>1</v>
      </c>
    </row>
    <row r="7" spans="1:16" ht="14" thickBot="1">
      <c r="A7" s="165"/>
      <c r="B7" s="42" t="s">
        <v>6</v>
      </c>
      <c r="C7" s="42" t="s">
        <v>7</v>
      </c>
      <c r="D7" s="42" t="s">
        <v>8</v>
      </c>
      <c r="E7" s="49" t="s">
        <v>9</v>
      </c>
      <c r="F7" s="49" t="s">
        <v>63</v>
      </c>
      <c r="G7" s="49" t="s">
        <v>64</v>
      </c>
      <c r="H7" s="42" t="s">
        <v>10</v>
      </c>
      <c r="I7" s="42" t="s">
        <v>11</v>
      </c>
      <c r="J7" s="42"/>
      <c r="K7" s="42" t="s">
        <v>74</v>
      </c>
      <c r="L7" s="42" t="s">
        <v>75</v>
      </c>
      <c r="M7" s="42" t="s">
        <v>12</v>
      </c>
      <c r="N7" s="42" t="s">
        <v>13</v>
      </c>
      <c r="O7" s="42" t="s">
        <v>14</v>
      </c>
    </row>
    <row r="8" spans="1:16">
      <c r="A8" s="12">
        <v>36526</v>
      </c>
      <c r="B8" s="43">
        <v>7.2000000000000008E-2</v>
      </c>
      <c r="C8" s="43"/>
      <c r="D8" s="43"/>
      <c r="E8" s="50">
        <v>7.6933333333333326E-2</v>
      </c>
      <c r="F8" s="50"/>
      <c r="G8" s="50"/>
      <c r="H8" s="43">
        <v>0.10680000000000001</v>
      </c>
      <c r="I8" s="43"/>
      <c r="J8" s="43"/>
      <c r="K8" s="43"/>
      <c r="L8" s="43"/>
      <c r="M8" s="43">
        <v>0.27679999999999999</v>
      </c>
      <c r="N8" s="43">
        <v>0.19613333333333335</v>
      </c>
      <c r="O8" s="43">
        <v>0.13599999999999998</v>
      </c>
    </row>
    <row r="9" spans="1:16">
      <c r="A9" s="10">
        <v>36557</v>
      </c>
      <c r="B9" s="44">
        <v>7.3999999999999996E-2</v>
      </c>
      <c r="C9" s="44"/>
      <c r="D9" s="44"/>
      <c r="E9" s="51">
        <v>7.7799999999999994E-2</v>
      </c>
      <c r="F9" s="51"/>
      <c r="G9" s="51"/>
      <c r="H9" s="44">
        <v>0.1356</v>
      </c>
      <c r="I9" s="44"/>
      <c r="J9" s="44"/>
      <c r="K9" s="44"/>
      <c r="L9" s="44"/>
      <c r="M9" s="44">
        <v>0.27839999999999998</v>
      </c>
      <c r="N9" s="44">
        <v>0.2024</v>
      </c>
      <c r="O9" s="44">
        <v>0.1376</v>
      </c>
    </row>
    <row r="10" spans="1:16">
      <c r="A10" s="10">
        <v>36586</v>
      </c>
      <c r="B10" s="44">
        <v>7.6133333333333331E-2</v>
      </c>
      <c r="C10" s="44"/>
      <c r="D10" s="44"/>
      <c r="E10" s="51">
        <v>7.7333333333333323E-2</v>
      </c>
      <c r="F10" s="51"/>
      <c r="G10" s="51"/>
      <c r="H10" s="44">
        <v>0.1464</v>
      </c>
      <c r="I10" s="44"/>
      <c r="J10" s="44"/>
      <c r="K10" s="44"/>
      <c r="L10" s="44"/>
      <c r="M10" s="44">
        <v>0.28839999999999999</v>
      </c>
      <c r="N10" s="44">
        <v>0.21080000000000002</v>
      </c>
      <c r="O10" s="44">
        <v>0.16413333333333333</v>
      </c>
    </row>
    <row r="11" spans="1:16">
      <c r="A11" s="10">
        <v>36617</v>
      </c>
      <c r="B11" s="44">
        <v>7.4733333333333332E-2</v>
      </c>
      <c r="C11" s="44"/>
      <c r="D11" s="44"/>
      <c r="E11" s="51">
        <v>7.9466666666666672E-2</v>
      </c>
      <c r="F11" s="51"/>
      <c r="G11" s="51"/>
      <c r="H11" s="44">
        <v>0.14599999999999999</v>
      </c>
      <c r="I11" s="44"/>
      <c r="J11" s="44"/>
      <c r="K11" s="44"/>
      <c r="L11" s="44"/>
      <c r="M11" s="44">
        <v>0.30493333333333333</v>
      </c>
      <c r="N11" s="44">
        <v>0.22699999999999998</v>
      </c>
      <c r="O11" s="44">
        <v>0.18440000000000001</v>
      </c>
    </row>
    <row r="12" spans="1:16">
      <c r="A12" s="10">
        <v>36647</v>
      </c>
      <c r="B12" s="44">
        <v>7.4999999999999997E-2</v>
      </c>
      <c r="C12" s="44"/>
      <c r="D12" s="44"/>
      <c r="E12" s="51">
        <v>8.1000000000000003E-2</v>
      </c>
      <c r="F12" s="51"/>
      <c r="G12" s="51"/>
      <c r="H12" s="44">
        <v>0.14733333333333334</v>
      </c>
      <c r="I12" s="44"/>
      <c r="J12" s="44"/>
      <c r="K12" s="44"/>
      <c r="L12" s="44"/>
      <c r="M12" s="44">
        <v>0.31153333333333333</v>
      </c>
      <c r="N12" s="44">
        <v>0.23113333333333333</v>
      </c>
      <c r="O12" s="44">
        <v>0.19253333333333333</v>
      </c>
    </row>
    <row r="13" spans="1:16">
      <c r="A13" s="10">
        <v>36678</v>
      </c>
      <c r="B13" s="44">
        <v>7.4333333333333335E-2</v>
      </c>
      <c r="C13" s="44"/>
      <c r="D13" s="44"/>
      <c r="E13" s="51">
        <v>8.3333333333333329E-2</v>
      </c>
      <c r="F13" s="51"/>
      <c r="G13" s="51"/>
      <c r="H13" s="44">
        <v>0.17300000000000001</v>
      </c>
      <c r="I13" s="44">
        <v>0.10099999999999999</v>
      </c>
      <c r="J13" s="44"/>
      <c r="K13" s="44"/>
      <c r="L13" s="44"/>
      <c r="M13" s="44">
        <v>0.30580000000000002</v>
      </c>
      <c r="N13" s="44">
        <v>0.22853333333333334</v>
      </c>
      <c r="O13" s="44">
        <v>0.16140000000000002</v>
      </c>
    </row>
    <row r="14" spans="1:16">
      <c r="A14" s="10">
        <v>36708</v>
      </c>
      <c r="B14" s="44">
        <v>7.3933333333333337E-2</v>
      </c>
      <c r="C14" s="44"/>
      <c r="D14" s="44"/>
      <c r="E14" s="51">
        <v>8.373333333333334E-2</v>
      </c>
      <c r="F14" s="51"/>
      <c r="G14" s="51"/>
      <c r="H14" s="44">
        <v>0.18359999999999999</v>
      </c>
      <c r="I14" s="44">
        <v>8.8733333333333331E-2</v>
      </c>
      <c r="J14" s="44"/>
      <c r="K14" s="44"/>
      <c r="L14" s="44"/>
      <c r="M14" s="44">
        <v>0.30893333333333334</v>
      </c>
      <c r="N14" s="44">
        <v>0.21633333333333335</v>
      </c>
      <c r="O14" s="44">
        <v>0.14673333333333335</v>
      </c>
    </row>
    <row r="15" spans="1:16">
      <c r="A15" s="10">
        <v>36739</v>
      </c>
      <c r="B15" s="44">
        <v>7.3333333333333334E-2</v>
      </c>
      <c r="C15" s="44"/>
      <c r="D15" s="44"/>
      <c r="E15" s="51">
        <v>8.2600000000000007E-2</v>
      </c>
      <c r="F15" s="51"/>
      <c r="G15" s="51"/>
      <c r="H15" s="44">
        <v>0.18553333333333333</v>
      </c>
      <c r="I15" s="44">
        <v>0.10439999999999999</v>
      </c>
      <c r="J15" s="44"/>
      <c r="K15" s="44"/>
      <c r="L15" s="44"/>
      <c r="M15" s="44">
        <v>0.30740000000000001</v>
      </c>
      <c r="N15" s="44">
        <v>0.21033333333333334</v>
      </c>
      <c r="O15" s="44">
        <v>0.14413333333333334</v>
      </c>
    </row>
    <row r="16" spans="1:16">
      <c r="A16" s="10">
        <v>36770</v>
      </c>
      <c r="B16" s="44">
        <v>7.8599999999999989E-2</v>
      </c>
      <c r="C16" s="44"/>
      <c r="D16" s="44"/>
      <c r="E16" s="51">
        <v>8.6400000000000018E-2</v>
      </c>
      <c r="F16" s="51"/>
      <c r="G16" s="51"/>
      <c r="H16" s="44">
        <v>0.19599999999999998</v>
      </c>
      <c r="I16" s="44">
        <v>0.1002</v>
      </c>
      <c r="J16" s="44"/>
      <c r="K16" s="44"/>
      <c r="L16" s="44"/>
      <c r="M16" s="44">
        <v>0.30873333333333336</v>
      </c>
      <c r="N16" s="44">
        <v>0.21453333333333333</v>
      </c>
      <c r="O16" s="44">
        <v>0.14393333333333333</v>
      </c>
    </row>
    <row r="17" spans="1:15">
      <c r="A17" s="10">
        <v>36800</v>
      </c>
      <c r="B17" s="44">
        <v>7.0533333333333337E-2</v>
      </c>
      <c r="C17" s="44"/>
      <c r="D17" s="44"/>
      <c r="E17" s="51">
        <v>8.0399999999999999E-2</v>
      </c>
      <c r="F17" s="51"/>
      <c r="G17" s="51"/>
      <c r="H17" s="44">
        <v>0.21260000000000001</v>
      </c>
      <c r="I17" s="44">
        <v>0.10893333333333333</v>
      </c>
      <c r="J17" s="44"/>
      <c r="K17" s="44"/>
      <c r="L17" s="44"/>
      <c r="M17" s="44">
        <v>0.32113333333333333</v>
      </c>
      <c r="N17" s="44">
        <v>0.22519999999999998</v>
      </c>
      <c r="O17" s="44">
        <v>0.17280000000000004</v>
      </c>
    </row>
    <row r="18" spans="1:15">
      <c r="A18" s="10">
        <v>36831</v>
      </c>
      <c r="B18" s="44">
        <v>6.8133333333333337E-2</v>
      </c>
      <c r="C18" s="44"/>
      <c r="D18" s="44"/>
      <c r="E18" s="51">
        <v>7.8799999999999995E-2</v>
      </c>
      <c r="F18" s="51"/>
      <c r="G18" s="51"/>
      <c r="H18" s="44">
        <v>0.21513333333333337</v>
      </c>
      <c r="I18" s="44">
        <v>0.11820000000000001</v>
      </c>
      <c r="J18" s="44"/>
      <c r="K18" s="44"/>
      <c r="L18" s="44"/>
      <c r="M18" s="44">
        <v>0.3286</v>
      </c>
      <c r="N18" s="44">
        <v>0.23619999999999999</v>
      </c>
      <c r="O18" s="44">
        <v>0.1794</v>
      </c>
    </row>
    <row r="19" spans="1:15">
      <c r="A19" s="11">
        <v>36861</v>
      </c>
      <c r="B19" s="45">
        <v>6.8533333333333321E-2</v>
      </c>
      <c r="C19" s="45"/>
      <c r="D19" s="45"/>
      <c r="E19" s="52">
        <v>7.9799999999999996E-2</v>
      </c>
      <c r="F19" s="52"/>
      <c r="G19" s="52"/>
      <c r="H19" s="45">
        <v>0.20773333333333333</v>
      </c>
      <c r="I19" s="45">
        <v>0.10633333333333334</v>
      </c>
      <c r="J19" s="45"/>
      <c r="K19" s="45"/>
      <c r="L19" s="45"/>
      <c r="M19" s="45">
        <v>0.32119999999999999</v>
      </c>
      <c r="N19" s="45">
        <v>0.22839999999999996</v>
      </c>
      <c r="O19" s="45">
        <v>0.16453333333333334</v>
      </c>
    </row>
    <row r="20" spans="1:15">
      <c r="A20" s="12">
        <v>36892</v>
      </c>
      <c r="B20" s="43">
        <v>6.480000000000001E-2</v>
      </c>
      <c r="C20" s="43"/>
      <c r="D20" s="43"/>
      <c r="E20" s="50">
        <v>7.1933333333333335E-2</v>
      </c>
      <c r="F20" s="50"/>
      <c r="G20" s="50"/>
      <c r="H20" s="43">
        <v>0.19400000000000003</v>
      </c>
      <c r="I20" s="43">
        <v>8.8933333333333323E-2</v>
      </c>
      <c r="J20" s="43"/>
      <c r="K20" s="43"/>
      <c r="L20" s="43"/>
      <c r="M20" s="43">
        <v>0.31719999999999998</v>
      </c>
      <c r="N20" s="43">
        <v>0.21133333333333335</v>
      </c>
      <c r="O20" s="43">
        <v>0.14520000000000002</v>
      </c>
    </row>
    <row r="21" spans="1:15">
      <c r="A21" s="10">
        <v>36923</v>
      </c>
      <c r="B21" s="44">
        <v>6.2615962482797327E-2</v>
      </c>
      <c r="C21" s="44"/>
      <c r="D21" s="44"/>
      <c r="E21" s="51">
        <v>6.9199999999999998E-2</v>
      </c>
      <c r="F21" s="51"/>
      <c r="G21" s="51"/>
      <c r="H21" s="44">
        <v>0.18913333333333335</v>
      </c>
      <c r="I21" s="44">
        <v>8.3199031138415439E-2</v>
      </c>
      <c r="J21" s="44"/>
      <c r="K21" s="44"/>
      <c r="L21" s="44"/>
      <c r="M21" s="44">
        <v>0.32753333333333334</v>
      </c>
      <c r="N21" s="44">
        <v>0.21020000000000003</v>
      </c>
      <c r="O21" s="44">
        <v>0.15213333333333334</v>
      </c>
    </row>
    <row r="22" spans="1:15">
      <c r="A22" s="10">
        <v>36951</v>
      </c>
      <c r="B22" s="44">
        <v>5.973333333333334E-2</v>
      </c>
      <c r="C22" s="44"/>
      <c r="D22" s="44"/>
      <c r="E22" s="51">
        <v>6.6733333333333325E-2</v>
      </c>
      <c r="F22" s="51"/>
      <c r="G22" s="51"/>
      <c r="H22" s="44">
        <v>0.16413333333333333</v>
      </c>
      <c r="I22" s="44">
        <v>9.9600000000000008E-2</v>
      </c>
      <c r="J22" s="44"/>
      <c r="K22" s="44"/>
      <c r="L22" s="44"/>
      <c r="M22" s="44">
        <v>0.3004</v>
      </c>
      <c r="N22" s="44">
        <v>0.18059999999999998</v>
      </c>
      <c r="O22" s="44">
        <v>0.11700000000000001</v>
      </c>
    </row>
    <row r="23" spans="1:15">
      <c r="A23" s="10">
        <v>36982</v>
      </c>
      <c r="B23" s="44">
        <v>5.7600000000000005E-2</v>
      </c>
      <c r="C23" s="44"/>
      <c r="D23" s="44"/>
      <c r="E23" s="51">
        <v>6.359999999999999E-2</v>
      </c>
      <c r="F23" s="51"/>
      <c r="G23" s="51"/>
      <c r="H23" s="44">
        <v>0.1802</v>
      </c>
      <c r="I23" s="44">
        <v>0.1004</v>
      </c>
      <c r="J23" s="44"/>
      <c r="K23" s="44"/>
      <c r="L23" s="44"/>
      <c r="M23" s="44">
        <v>0.30680000000000002</v>
      </c>
      <c r="N23" s="44">
        <v>0.1958</v>
      </c>
      <c r="O23" s="44">
        <v>0.14000000000000001</v>
      </c>
    </row>
    <row r="24" spans="1:15">
      <c r="A24" s="10">
        <v>37012</v>
      </c>
      <c r="B24" s="44">
        <v>5.6533333333333331E-2</v>
      </c>
      <c r="C24" s="44"/>
      <c r="D24" s="44"/>
      <c r="E24" s="51">
        <v>5.3733333333333334E-2</v>
      </c>
      <c r="F24" s="51"/>
      <c r="G24" s="51"/>
      <c r="H24" s="44">
        <v>0.19159999999999999</v>
      </c>
      <c r="I24" s="44">
        <v>0.10573333333333333</v>
      </c>
      <c r="J24" s="44"/>
      <c r="K24" s="44"/>
      <c r="L24" s="44"/>
      <c r="M24" s="44">
        <v>0.31693333333333334</v>
      </c>
      <c r="N24" s="44">
        <v>0.21693333333333331</v>
      </c>
      <c r="O24" s="44">
        <v>0.15440000000000001</v>
      </c>
    </row>
    <row r="25" spans="1:15">
      <c r="A25" s="10">
        <v>37043</v>
      </c>
      <c r="B25" s="44">
        <v>5.5E-2</v>
      </c>
      <c r="C25" s="44"/>
      <c r="D25" s="44"/>
      <c r="E25" s="51">
        <v>5.7200000000000001E-2</v>
      </c>
      <c r="F25" s="51"/>
      <c r="G25" s="51"/>
      <c r="H25" s="44">
        <v>0.16873333333333332</v>
      </c>
      <c r="I25" s="44">
        <v>9.2600000000000002E-2</v>
      </c>
      <c r="J25" s="44"/>
      <c r="K25" s="44"/>
      <c r="L25" s="44"/>
      <c r="M25" s="44">
        <v>0.31040000000000001</v>
      </c>
      <c r="N25" s="44">
        <v>0.19739999999999999</v>
      </c>
      <c r="O25" s="44">
        <v>0.1376</v>
      </c>
    </row>
    <row r="26" spans="1:15" s="2" customFormat="1">
      <c r="A26" s="10">
        <v>37073</v>
      </c>
      <c r="B26" s="44">
        <v>5.62E-2</v>
      </c>
      <c r="C26" s="44"/>
      <c r="D26" s="44"/>
      <c r="E26" s="51">
        <v>5.1999999999999998E-2</v>
      </c>
      <c r="F26" s="51"/>
      <c r="G26" s="51"/>
      <c r="H26" s="44">
        <v>0.16700000000000001</v>
      </c>
      <c r="I26" s="44">
        <v>7.3733333333333331E-2</v>
      </c>
      <c r="J26" s="44"/>
      <c r="K26" s="44"/>
      <c r="L26" s="44"/>
      <c r="M26" s="44">
        <v>0.30393333333333333</v>
      </c>
      <c r="N26" s="44">
        <v>0.18559999999999999</v>
      </c>
      <c r="O26" s="44">
        <v>0.13093333333333335</v>
      </c>
    </row>
    <row r="27" spans="1:15" s="2" customFormat="1">
      <c r="A27" s="10">
        <v>37104</v>
      </c>
      <c r="B27" s="44">
        <v>7.1799999999999989E-2</v>
      </c>
      <c r="C27" s="44"/>
      <c r="D27" s="44"/>
      <c r="E27" s="51">
        <v>5.1199999999999996E-2</v>
      </c>
      <c r="F27" s="51"/>
      <c r="G27" s="51"/>
      <c r="H27" s="44">
        <v>0.16033333333333336</v>
      </c>
      <c r="I27" s="44">
        <v>7.8399999999999997E-2</v>
      </c>
      <c r="J27" s="44"/>
      <c r="K27" s="44"/>
      <c r="L27" s="44"/>
      <c r="M27" s="44">
        <v>0.30119999999999997</v>
      </c>
      <c r="N27" s="44">
        <v>0.19920000000000002</v>
      </c>
      <c r="O27" s="44">
        <v>0.12180000000000001</v>
      </c>
    </row>
    <row r="28" spans="1:15" s="2" customFormat="1">
      <c r="A28" s="10">
        <v>37135</v>
      </c>
      <c r="B28" s="44">
        <v>6.7000000000000004E-2</v>
      </c>
      <c r="C28" s="44"/>
      <c r="D28" s="44"/>
      <c r="E28" s="51">
        <v>4.5600000000000002E-2</v>
      </c>
      <c r="F28" s="51"/>
      <c r="G28" s="51"/>
      <c r="H28" s="44">
        <v>0.15919999999999998</v>
      </c>
      <c r="I28" s="44">
        <v>8.2399999999999987E-2</v>
      </c>
      <c r="J28" s="44"/>
      <c r="K28" s="44"/>
      <c r="L28" s="44"/>
      <c r="M28" s="44">
        <v>0.29540000000000005</v>
      </c>
      <c r="N28" s="44">
        <v>0.2046</v>
      </c>
      <c r="O28" s="44">
        <v>0.12533333333333332</v>
      </c>
    </row>
    <row r="29" spans="1:15" s="2" customFormat="1">
      <c r="A29" s="10">
        <v>37165</v>
      </c>
      <c r="B29" s="44">
        <v>6.3800000000000009E-2</v>
      </c>
      <c r="C29" s="44"/>
      <c r="D29" s="44"/>
      <c r="E29" s="51">
        <v>4.2133333333333335E-2</v>
      </c>
      <c r="F29" s="51"/>
      <c r="G29" s="51"/>
      <c r="H29" s="44">
        <v>0.15959999999999999</v>
      </c>
      <c r="I29" s="44">
        <v>8.3599999999999994E-2</v>
      </c>
      <c r="J29" s="44"/>
      <c r="K29" s="44"/>
      <c r="L29" s="44"/>
      <c r="M29" s="44">
        <v>0.29959999999999998</v>
      </c>
      <c r="N29" s="44">
        <v>0.20933333333333334</v>
      </c>
      <c r="O29" s="44">
        <v>0.13473333333333334</v>
      </c>
    </row>
    <row r="30" spans="1:15" s="2" customFormat="1">
      <c r="A30" s="10">
        <v>37196</v>
      </c>
      <c r="B30" s="44">
        <v>6.9533333333333336E-2</v>
      </c>
      <c r="C30" s="44"/>
      <c r="D30" s="44"/>
      <c r="E30" s="51">
        <v>3.9133333333333332E-2</v>
      </c>
      <c r="F30" s="51"/>
      <c r="G30" s="51"/>
      <c r="H30" s="44">
        <v>0.15853333333333333</v>
      </c>
      <c r="I30" s="44">
        <v>8.1600000000000006E-2</v>
      </c>
      <c r="J30" s="44"/>
      <c r="K30" s="44"/>
      <c r="L30" s="44"/>
      <c r="M30" s="44">
        <v>0.30613333333333331</v>
      </c>
      <c r="N30" s="44">
        <v>0.21013333333333331</v>
      </c>
      <c r="O30" s="44">
        <v>0.13413333333333335</v>
      </c>
    </row>
    <row r="31" spans="1:15" s="2" customFormat="1">
      <c r="A31" s="11">
        <v>37226</v>
      </c>
      <c r="B31" s="45">
        <v>7.7333333333333323E-2</v>
      </c>
      <c r="C31" s="45"/>
      <c r="D31" s="45"/>
      <c r="E31" s="52">
        <v>3.56E-2</v>
      </c>
      <c r="F31" s="52"/>
      <c r="G31" s="52"/>
      <c r="H31" s="45">
        <v>0.156</v>
      </c>
      <c r="I31" s="45">
        <v>8.193333333333333E-2</v>
      </c>
      <c r="J31" s="45"/>
      <c r="K31" s="45"/>
      <c r="L31" s="45"/>
      <c r="M31" s="45">
        <v>0.30333333333333334</v>
      </c>
      <c r="N31" s="45">
        <v>0.20620000000000002</v>
      </c>
      <c r="O31" s="45">
        <v>0.1308</v>
      </c>
    </row>
    <row r="32" spans="1:15" s="2" customFormat="1">
      <c r="A32" s="12">
        <v>37257</v>
      </c>
      <c r="B32" s="43">
        <v>7.9533333333333331E-2</v>
      </c>
      <c r="C32" s="43">
        <v>7.3133333333333342E-2</v>
      </c>
      <c r="D32" s="43"/>
      <c r="E32" s="50">
        <v>3.44E-2</v>
      </c>
      <c r="F32" s="50"/>
      <c r="G32" s="50"/>
      <c r="H32" s="43">
        <v>0.151</v>
      </c>
      <c r="I32" s="43">
        <v>8.0799999999999997E-2</v>
      </c>
      <c r="J32" s="43"/>
      <c r="K32" s="43"/>
      <c r="L32" s="43"/>
      <c r="M32" s="43">
        <v>0.30113333333333331</v>
      </c>
      <c r="N32" s="43">
        <v>0.20173333333333335</v>
      </c>
      <c r="O32" s="43">
        <v>0.13833333333333334</v>
      </c>
    </row>
    <row r="33" spans="1:15" s="2" customFormat="1">
      <c r="A33" s="10">
        <v>37288</v>
      </c>
      <c r="B33" s="44">
        <v>7.3533333333333326E-2</v>
      </c>
      <c r="C33" s="44">
        <v>6.7333333333333328E-2</v>
      </c>
      <c r="D33" s="44"/>
      <c r="E33" s="51">
        <v>3.5200000000000002E-2</v>
      </c>
      <c r="F33" s="51"/>
      <c r="G33" s="51"/>
      <c r="H33" s="44">
        <v>0.14493333333333333</v>
      </c>
      <c r="I33" s="44">
        <v>7.4533333333333326E-2</v>
      </c>
      <c r="J33" s="44"/>
      <c r="K33" s="44"/>
      <c r="L33" s="44"/>
      <c r="M33" s="44">
        <v>0.30939999999999995</v>
      </c>
      <c r="N33" s="44">
        <v>0.20960000000000001</v>
      </c>
      <c r="O33" s="44">
        <v>0.13933333333333334</v>
      </c>
    </row>
    <row r="34" spans="1:15" s="2" customFormat="1">
      <c r="A34" s="10">
        <v>37316</v>
      </c>
      <c r="B34" s="44">
        <v>5.0999999999999997E-2</v>
      </c>
      <c r="C34" s="44">
        <v>6.3933333333333328E-2</v>
      </c>
      <c r="D34" s="44"/>
      <c r="E34" s="51">
        <v>3.6533333333333334E-2</v>
      </c>
      <c r="F34" s="51"/>
      <c r="G34" s="51"/>
      <c r="H34" s="44">
        <v>0.13762439470880528</v>
      </c>
      <c r="I34" s="44">
        <v>6.593333333333333E-2</v>
      </c>
      <c r="J34" s="44"/>
      <c r="K34" s="44"/>
      <c r="L34" s="44"/>
      <c r="M34" s="44">
        <v>0.2977118457000692</v>
      </c>
      <c r="N34" s="44">
        <v>0.1887266999947507</v>
      </c>
      <c r="O34" s="44">
        <v>0.12758397378647329</v>
      </c>
    </row>
    <row r="35" spans="1:15" s="2" customFormat="1">
      <c r="A35" s="10">
        <v>37347</v>
      </c>
      <c r="B35" s="44">
        <v>3.9799999999999995E-2</v>
      </c>
      <c r="C35" s="44">
        <v>5.8933333333333331E-2</v>
      </c>
      <c r="D35" s="44"/>
      <c r="E35" s="51">
        <v>3.6533333333333334E-2</v>
      </c>
      <c r="F35" s="51"/>
      <c r="G35" s="51"/>
      <c r="H35" s="44">
        <v>0.13313333333333333</v>
      </c>
      <c r="I35" s="44">
        <v>6.3933333333333328E-2</v>
      </c>
      <c r="J35" s="44"/>
      <c r="K35" s="44"/>
      <c r="L35" s="44"/>
      <c r="M35" s="44">
        <v>0.26939999999999997</v>
      </c>
      <c r="N35" s="44">
        <v>0.19133333333333333</v>
      </c>
      <c r="O35" s="44">
        <v>0.11993333333333332</v>
      </c>
    </row>
    <row r="36" spans="1:15" s="2" customFormat="1">
      <c r="A36" s="10">
        <v>37377</v>
      </c>
      <c r="B36" s="44">
        <v>4.0399999999999998E-2</v>
      </c>
      <c r="C36" s="44">
        <v>5.6600000000000004E-2</v>
      </c>
      <c r="D36" s="44"/>
      <c r="E36" s="51">
        <v>3.4195167936938047E-2</v>
      </c>
      <c r="F36" s="51"/>
      <c r="G36" s="51"/>
      <c r="H36" s="44">
        <v>0.12760000000000002</v>
      </c>
      <c r="I36" s="44">
        <v>6.1533333333333336E-2</v>
      </c>
      <c r="J36" s="44"/>
      <c r="K36" s="44"/>
      <c r="L36" s="44"/>
      <c r="M36" s="44">
        <v>0.26579999999999998</v>
      </c>
      <c r="N36" s="44">
        <v>0.19320000000000001</v>
      </c>
      <c r="O36" s="44">
        <v>0.114</v>
      </c>
    </row>
    <row r="37" spans="1:15" s="2" customFormat="1">
      <c r="A37" s="10">
        <v>37408</v>
      </c>
      <c r="B37" s="44">
        <v>4.6199999999999998E-2</v>
      </c>
      <c r="C37" s="44">
        <v>5.9799999999999999E-2</v>
      </c>
      <c r="D37" s="44"/>
      <c r="E37" s="51">
        <v>3.2333333333333332E-2</v>
      </c>
      <c r="F37" s="51"/>
      <c r="G37" s="51"/>
      <c r="H37" s="44">
        <v>0.12233333333333335</v>
      </c>
      <c r="I37" s="44">
        <v>5.9533333333333327E-2</v>
      </c>
      <c r="J37" s="44"/>
      <c r="K37" s="44"/>
      <c r="L37" s="44"/>
      <c r="M37" s="44">
        <v>0.2635778053089684</v>
      </c>
      <c r="N37" s="44">
        <v>0.19019342631831151</v>
      </c>
      <c r="O37" s="44">
        <v>0.10011769685211624</v>
      </c>
    </row>
    <row r="38" spans="1:15" s="2" customFormat="1">
      <c r="A38" s="10">
        <v>37438</v>
      </c>
      <c r="B38" s="44">
        <v>5.0800000000000005E-2</v>
      </c>
      <c r="C38" s="44">
        <v>5.5933333333333335E-2</v>
      </c>
      <c r="D38" s="44"/>
      <c r="E38" s="51">
        <v>3.3599999999999998E-2</v>
      </c>
      <c r="F38" s="51"/>
      <c r="G38" s="51"/>
      <c r="H38" s="44">
        <v>0.11833333333333333</v>
      </c>
      <c r="I38" s="44">
        <v>5.0999999999999997E-2</v>
      </c>
      <c r="J38" s="44"/>
      <c r="K38" s="44"/>
      <c r="L38" s="44"/>
      <c r="M38" s="44">
        <v>0.26319999999999999</v>
      </c>
      <c r="N38" s="44">
        <v>0.18599999999999997</v>
      </c>
      <c r="O38" s="44">
        <v>8.4533333333333335E-2</v>
      </c>
    </row>
    <row r="39" spans="1:15" s="2" customFormat="1">
      <c r="A39" s="10">
        <v>37469</v>
      </c>
      <c r="B39" s="44">
        <v>3.3000000000000002E-2</v>
      </c>
      <c r="C39" s="44">
        <v>5.4800000000000008E-2</v>
      </c>
      <c r="D39" s="44"/>
      <c r="E39" s="51">
        <v>3.4533333333333333E-2</v>
      </c>
      <c r="F39" s="51"/>
      <c r="G39" s="51"/>
      <c r="H39" s="44">
        <v>0.11259999999999999</v>
      </c>
      <c r="I39" s="44">
        <v>5.0200000000000002E-2</v>
      </c>
      <c r="J39" s="44"/>
      <c r="K39" s="44"/>
      <c r="L39" s="44"/>
      <c r="M39" s="44">
        <v>0.25540000000000002</v>
      </c>
      <c r="N39" s="44">
        <v>0.18079999999999999</v>
      </c>
      <c r="O39" s="44">
        <v>7.513333333333333E-2</v>
      </c>
    </row>
    <row r="40" spans="1:15" s="2" customFormat="1">
      <c r="A40" s="10">
        <v>37500</v>
      </c>
      <c r="B40" s="44">
        <v>2.4333333333333332E-2</v>
      </c>
      <c r="C40" s="44">
        <v>5.2600000000000001E-2</v>
      </c>
      <c r="D40" s="44"/>
      <c r="E40" s="51">
        <v>3.1199999999999995E-2</v>
      </c>
      <c r="F40" s="51"/>
      <c r="G40" s="51"/>
      <c r="H40" s="44">
        <v>0.108</v>
      </c>
      <c r="I40" s="44">
        <v>5.0133333333333328E-2</v>
      </c>
      <c r="J40" s="44"/>
      <c r="K40" s="44"/>
      <c r="L40" s="44"/>
      <c r="M40" s="44">
        <v>0.24680000000000002</v>
      </c>
      <c r="N40" s="44">
        <v>0.17393333333333336</v>
      </c>
      <c r="O40" s="44">
        <v>7.0933333333333334E-2</v>
      </c>
    </row>
    <row r="41" spans="1:15" s="2" customFormat="1">
      <c r="A41" s="10">
        <v>37530</v>
      </c>
      <c r="B41" s="44">
        <v>2.3533333333333333E-2</v>
      </c>
      <c r="C41" s="44">
        <v>5.0333333333333334E-2</v>
      </c>
      <c r="D41" s="44"/>
      <c r="E41" s="51">
        <v>3.2599999999999997E-2</v>
      </c>
      <c r="F41" s="51"/>
      <c r="G41" s="51"/>
      <c r="H41" s="44">
        <v>0.106</v>
      </c>
      <c r="I41" s="44">
        <v>4.48E-2</v>
      </c>
      <c r="J41" s="44"/>
      <c r="K41" s="44"/>
      <c r="L41" s="44"/>
      <c r="M41" s="44">
        <v>0.25159999999999999</v>
      </c>
      <c r="N41" s="44">
        <v>0.17333333333333334</v>
      </c>
      <c r="O41" s="44">
        <v>7.1799999999999989E-2</v>
      </c>
    </row>
    <row r="42" spans="1:15" s="2" customFormat="1">
      <c r="A42" s="10">
        <v>37561</v>
      </c>
      <c r="B42" s="44">
        <v>4.58E-2</v>
      </c>
      <c r="C42" s="44">
        <v>5.2133333333333337E-2</v>
      </c>
      <c r="D42" s="44"/>
      <c r="E42" s="51">
        <v>3.1933333333333334E-2</v>
      </c>
      <c r="F42" s="51"/>
      <c r="G42" s="51"/>
      <c r="H42" s="44">
        <v>0.10653333333333333</v>
      </c>
      <c r="I42" s="44">
        <v>4.4000000000000004E-2</v>
      </c>
      <c r="J42" s="44"/>
      <c r="K42" s="44"/>
      <c r="L42" s="44"/>
      <c r="M42" s="44">
        <v>0.25600000000000001</v>
      </c>
      <c r="N42" s="44">
        <v>0.1724</v>
      </c>
      <c r="O42" s="44">
        <v>6.7400000000000002E-2</v>
      </c>
    </row>
    <row r="43" spans="1:15" s="2" customFormat="1">
      <c r="A43" s="11">
        <v>37591</v>
      </c>
      <c r="B43" s="45">
        <v>5.3999999999999999E-2</v>
      </c>
      <c r="C43" s="45">
        <v>5.3800000000000008E-2</v>
      </c>
      <c r="D43" s="45"/>
      <c r="E43" s="52">
        <v>3.2199999999999999E-2</v>
      </c>
      <c r="F43" s="52"/>
      <c r="G43" s="52"/>
      <c r="H43" s="45">
        <v>0.1062</v>
      </c>
      <c r="I43" s="45">
        <v>4.6000000000000006E-2</v>
      </c>
      <c r="J43" s="45"/>
      <c r="K43" s="45"/>
      <c r="L43" s="45"/>
      <c r="M43" s="45">
        <v>0.25240000000000001</v>
      </c>
      <c r="N43" s="45">
        <v>0.16919999999999999</v>
      </c>
      <c r="O43" s="45">
        <v>6.8599999999999994E-2</v>
      </c>
    </row>
    <row r="44" spans="1:15" s="2" customFormat="1">
      <c r="A44" s="12">
        <v>37622</v>
      </c>
      <c r="B44" s="43">
        <v>5.04E-2</v>
      </c>
      <c r="C44" s="43">
        <v>6.0133333333333337E-2</v>
      </c>
      <c r="D44" s="43"/>
      <c r="E44" s="50">
        <v>2.8333333333333335E-2</v>
      </c>
      <c r="F44" s="50"/>
      <c r="G44" s="50"/>
      <c r="H44" s="43">
        <v>0.10540000000000001</v>
      </c>
      <c r="I44" s="43">
        <v>4.2799999999999998E-2</v>
      </c>
      <c r="J44" s="43"/>
      <c r="K44" s="43"/>
      <c r="L44" s="43"/>
      <c r="M44" s="43">
        <v>0.24739999999999998</v>
      </c>
      <c r="N44" s="43">
        <v>0.17159999999999997</v>
      </c>
      <c r="O44" s="43">
        <v>6.9800000000000001E-2</v>
      </c>
    </row>
    <row r="45" spans="1:15" s="2" customFormat="1">
      <c r="A45" s="10">
        <v>37653</v>
      </c>
      <c r="B45" s="44">
        <v>5.0999999999999997E-2</v>
      </c>
      <c r="C45" s="44">
        <v>5.8599999999999992E-2</v>
      </c>
      <c r="D45" s="44"/>
      <c r="E45" s="51">
        <v>2.6799999999999994E-2</v>
      </c>
      <c r="F45" s="51"/>
      <c r="G45" s="51"/>
      <c r="H45" s="44">
        <v>0.1094</v>
      </c>
      <c r="I45" s="44">
        <v>4.4000000000000004E-2</v>
      </c>
      <c r="J45" s="44"/>
      <c r="K45" s="44"/>
      <c r="L45" s="44"/>
      <c r="M45" s="44">
        <v>0.26</v>
      </c>
      <c r="N45" s="44">
        <v>0.17800000000000002</v>
      </c>
      <c r="O45" s="44">
        <v>7.1599999999999997E-2</v>
      </c>
    </row>
    <row r="46" spans="1:15" s="2" customFormat="1">
      <c r="A46" s="10">
        <v>37681</v>
      </c>
      <c r="B46" s="44">
        <v>4.3000000000000003E-2</v>
      </c>
      <c r="C46" s="44">
        <v>5.8200000000000002E-2</v>
      </c>
      <c r="D46" s="44"/>
      <c r="E46" s="51">
        <v>2.6399999999999996E-2</v>
      </c>
      <c r="F46" s="51"/>
      <c r="G46" s="51"/>
      <c r="H46" s="44">
        <v>0.10459999999999998</v>
      </c>
      <c r="I46" s="44">
        <v>4.1799999999999997E-2</v>
      </c>
      <c r="J46" s="44"/>
      <c r="K46" s="44"/>
      <c r="L46" s="44"/>
      <c r="M46" s="44">
        <v>0.24360000000000001</v>
      </c>
      <c r="N46" s="44">
        <v>0.16059999999999999</v>
      </c>
      <c r="O46" s="44">
        <v>6.88E-2</v>
      </c>
    </row>
    <row r="47" spans="1:15" s="2" customFormat="1">
      <c r="A47" s="10">
        <v>37712</v>
      </c>
      <c r="B47" s="44">
        <v>3.9600000000000003E-2</v>
      </c>
      <c r="C47" s="44">
        <v>6.9199999999999998E-2</v>
      </c>
      <c r="D47" s="44"/>
      <c r="E47" s="51">
        <v>2.4400000000000002E-2</v>
      </c>
      <c r="F47" s="51"/>
      <c r="G47" s="51"/>
      <c r="H47" s="44">
        <v>0.1028</v>
      </c>
      <c r="I47" s="44">
        <v>0.04</v>
      </c>
      <c r="J47" s="44"/>
      <c r="K47" s="44"/>
      <c r="L47" s="44"/>
      <c r="M47" s="44">
        <v>0.26040000000000002</v>
      </c>
      <c r="N47" s="44">
        <v>0.1608</v>
      </c>
      <c r="O47" s="44">
        <v>6.88E-2</v>
      </c>
    </row>
    <row r="48" spans="1:15" s="2" customFormat="1">
      <c r="A48" s="10">
        <v>37742</v>
      </c>
      <c r="B48" s="44">
        <v>5.6600000000000004E-2</v>
      </c>
      <c r="C48" s="44">
        <v>5.4400000000000004E-2</v>
      </c>
      <c r="D48" s="44"/>
      <c r="E48" s="51">
        <v>2.24E-2</v>
      </c>
      <c r="F48" s="51"/>
      <c r="G48" s="51"/>
      <c r="H48" s="44">
        <v>0.10299999999999999</v>
      </c>
      <c r="I48" s="44">
        <v>3.8200000000000005E-2</v>
      </c>
      <c r="J48" s="44"/>
      <c r="K48" s="44"/>
      <c r="L48" s="44"/>
      <c r="M48" s="44">
        <v>0.26619999999999999</v>
      </c>
      <c r="N48" s="44">
        <v>0.161</v>
      </c>
      <c r="O48" s="44">
        <v>6.88E-2</v>
      </c>
    </row>
    <row r="49" spans="1:15" s="2" customFormat="1">
      <c r="A49" s="10">
        <v>37773</v>
      </c>
      <c r="B49" s="44">
        <v>6.4000000000000001E-2</v>
      </c>
      <c r="C49" s="44">
        <v>5.5199999999999999E-2</v>
      </c>
      <c r="D49" s="44"/>
      <c r="E49" s="51">
        <v>2.4400000000000002E-2</v>
      </c>
      <c r="F49" s="51"/>
      <c r="G49" s="51"/>
      <c r="H49" s="44">
        <v>0.1032</v>
      </c>
      <c r="I49" s="44">
        <v>3.56E-2</v>
      </c>
      <c r="J49" s="44"/>
      <c r="K49" s="44"/>
      <c r="L49" s="44"/>
      <c r="M49" s="44">
        <v>0.26579999999999998</v>
      </c>
      <c r="N49" s="44">
        <v>0.16039999999999999</v>
      </c>
      <c r="O49" s="44">
        <v>6.8999999999999992E-2</v>
      </c>
    </row>
    <row r="50" spans="1:15" s="2" customFormat="1">
      <c r="A50" s="10">
        <v>37803</v>
      </c>
      <c r="B50" s="44">
        <v>5.3200000000000004E-2</v>
      </c>
      <c r="C50" s="44">
        <v>5.5E-2</v>
      </c>
      <c r="D50" s="44"/>
      <c r="E50" s="51">
        <v>2.6799999999999994E-2</v>
      </c>
      <c r="F50" s="51"/>
      <c r="G50" s="51"/>
      <c r="H50" s="44">
        <v>0.1042</v>
      </c>
      <c r="I50" s="44">
        <v>3.8200000000000005E-2</v>
      </c>
      <c r="J50" s="44"/>
      <c r="K50" s="44"/>
      <c r="L50" s="44"/>
      <c r="M50" s="44">
        <v>0.26579999999999998</v>
      </c>
      <c r="N50" s="44">
        <v>0.16600000000000001</v>
      </c>
      <c r="O50" s="44">
        <v>6.9199999999999998E-2</v>
      </c>
    </row>
    <row r="51" spans="1:15" s="2" customFormat="1">
      <c r="A51" s="10">
        <v>37834</v>
      </c>
      <c r="B51" s="44">
        <v>5.1400000000000001E-2</v>
      </c>
      <c r="C51" s="44">
        <v>5.2999999999999999E-2</v>
      </c>
      <c r="D51" s="44"/>
      <c r="E51" s="51">
        <v>2.86E-2</v>
      </c>
      <c r="F51" s="51"/>
      <c r="G51" s="51"/>
      <c r="H51" s="44">
        <v>9.920000000000001E-2</v>
      </c>
      <c r="I51" s="44">
        <v>4.0399999999999998E-2</v>
      </c>
      <c r="J51" s="44"/>
      <c r="K51" s="44"/>
      <c r="L51" s="44"/>
      <c r="M51" s="44">
        <v>0.25800000000000001</v>
      </c>
      <c r="N51" s="44">
        <v>0.16619999999999999</v>
      </c>
      <c r="O51" s="44">
        <v>6.9199999999999998E-2</v>
      </c>
    </row>
    <row r="52" spans="1:15" s="2" customFormat="1">
      <c r="A52" s="10">
        <v>37865</v>
      </c>
      <c r="B52" s="44">
        <v>4.4400000000000002E-2</v>
      </c>
      <c r="C52" s="44">
        <v>5.0800000000000005E-2</v>
      </c>
      <c r="D52" s="44"/>
      <c r="E52" s="51">
        <v>2.58E-2</v>
      </c>
      <c r="F52" s="51"/>
      <c r="G52" s="51"/>
      <c r="H52" s="44">
        <v>9.2399999999999996E-2</v>
      </c>
      <c r="I52" s="44">
        <v>4.2799999999999998E-2</v>
      </c>
      <c r="J52" s="44"/>
      <c r="K52" s="44"/>
      <c r="L52" s="44"/>
      <c r="M52" s="44">
        <v>0.25780000000000003</v>
      </c>
      <c r="N52" s="44">
        <v>0.16400000000000001</v>
      </c>
      <c r="O52" s="44">
        <v>7.0999999999999994E-2</v>
      </c>
    </row>
    <row r="53" spans="1:15" s="2" customFormat="1">
      <c r="A53" s="10">
        <v>37895</v>
      </c>
      <c r="B53" s="44">
        <v>4.8600000000000004E-2</v>
      </c>
      <c r="C53" s="44">
        <v>5.16E-2</v>
      </c>
      <c r="D53" s="44"/>
      <c r="E53" s="51">
        <v>2.3599999999999999E-2</v>
      </c>
      <c r="F53" s="51"/>
      <c r="G53" s="51"/>
      <c r="H53" s="44">
        <v>0.1012</v>
      </c>
      <c r="I53" s="44">
        <v>4.2199999999999994E-2</v>
      </c>
      <c r="J53" s="44"/>
      <c r="K53" s="44"/>
      <c r="L53" s="44"/>
      <c r="M53" s="44">
        <v>0.25659999999999999</v>
      </c>
      <c r="N53" s="44">
        <v>0.1696</v>
      </c>
      <c r="O53" s="44">
        <v>7.5799999999999992E-2</v>
      </c>
    </row>
    <row r="54" spans="1:15" s="2" customFormat="1">
      <c r="A54" s="10">
        <v>37926</v>
      </c>
      <c r="B54" s="44">
        <v>5.6799999999999996E-2</v>
      </c>
      <c r="C54" s="44">
        <v>5.7788313605890596E-2</v>
      </c>
      <c r="D54" s="44">
        <v>5.2983948782932604E-2</v>
      </c>
      <c r="E54" s="51">
        <v>2.2599999999999999E-2</v>
      </c>
      <c r="F54" s="51"/>
      <c r="G54" s="51"/>
      <c r="H54" s="44">
        <v>0.1052</v>
      </c>
      <c r="I54" s="44">
        <v>4.0599999999999997E-2</v>
      </c>
      <c r="J54" s="44"/>
      <c r="K54" s="44"/>
      <c r="L54" s="44"/>
      <c r="M54" s="44">
        <v>0.2596</v>
      </c>
      <c r="N54" s="44">
        <v>0.16879999999999998</v>
      </c>
      <c r="O54" s="44">
        <v>7.7600000000000002E-2</v>
      </c>
    </row>
    <row r="55" spans="1:15" s="2" customFormat="1">
      <c r="A55" s="21">
        <v>37956</v>
      </c>
      <c r="B55" s="46">
        <v>4.4600000000000001E-2</v>
      </c>
      <c r="C55" s="46">
        <v>0.06</v>
      </c>
      <c r="D55" s="46">
        <v>5.0800000000000005E-2</v>
      </c>
      <c r="E55" s="53">
        <v>2.3199999999999998E-2</v>
      </c>
      <c r="F55" s="53"/>
      <c r="G55" s="53"/>
      <c r="H55" s="46">
        <v>0.108</v>
      </c>
      <c r="I55" s="46">
        <v>4.1000000000000002E-2</v>
      </c>
      <c r="J55" s="46"/>
      <c r="K55" s="46"/>
      <c r="L55" s="46"/>
      <c r="M55" s="46">
        <v>0.25140000000000001</v>
      </c>
      <c r="N55" s="46">
        <v>0.1638</v>
      </c>
      <c r="O55" s="46">
        <v>7.0999999999999994E-2</v>
      </c>
    </row>
    <row r="56" spans="1:15" s="2" customFormat="1">
      <c r="A56" s="10">
        <v>37987</v>
      </c>
      <c r="B56" s="44">
        <v>5.4600000000000003E-2</v>
      </c>
      <c r="C56" s="44">
        <v>6.2600000000000003E-2</v>
      </c>
      <c r="D56" s="44">
        <v>5.3999999999999999E-2</v>
      </c>
      <c r="E56" s="51">
        <v>2.24E-2</v>
      </c>
      <c r="F56" s="51"/>
      <c r="G56" s="51"/>
      <c r="H56" s="44">
        <v>9.7200000000000009E-2</v>
      </c>
      <c r="I56" s="44">
        <v>4.58E-2</v>
      </c>
      <c r="J56" s="44"/>
      <c r="K56" s="44"/>
      <c r="L56" s="44"/>
      <c r="M56" s="44">
        <v>0.25459999999999999</v>
      </c>
      <c r="N56" s="44">
        <v>0.15080000000000002</v>
      </c>
      <c r="O56" s="44">
        <v>6.0199999999999997E-2</v>
      </c>
    </row>
    <row r="57" spans="1:15" s="2" customFormat="1">
      <c r="A57" s="10">
        <v>38018</v>
      </c>
      <c r="B57" s="44">
        <v>4.7399999999999998E-2</v>
      </c>
      <c r="C57" s="44">
        <v>6.480000000000001E-2</v>
      </c>
      <c r="D57" s="44">
        <v>5.2799999999999993E-2</v>
      </c>
      <c r="E57" s="51">
        <v>2.46E-2</v>
      </c>
      <c r="F57" s="51"/>
      <c r="G57" s="51"/>
      <c r="H57" s="44">
        <v>0.10559999999999999</v>
      </c>
      <c r="I57" s="44">
        <v>3.4200000000000001E-2</v>
      </c>
      <c r="J57" s="44"/>
      <c r="K57" s="44"/>
      <c r="L57" s="44"/>
      <c r="M57" s="44">
        <v>0.2586</v>
      </c>
      <c r="N57" s="44">
        <v>0.1454</v>
      </c>
      <c r="O57" s="44">
        <v>5.7799999999999997E-2</v>
      </c>
    </row>
    <row r="58" spans="1:15" s="2" customFormat="1">
      <c r="A58" s="10">
        <v>38047</v>
      </c>
      <c r="B58" s="44">
        <v>0.04</v>
      </c>
      <c r="C58" s="44">
        <v>6.6199999999999995E-2</v>
      </c>
      <c r="D58" s="44">
        <v>4.4400000000000002E-2</v>
      </c>
      <c r="E58" s="51">
        <v>2.3000000000000003E-2</v>
      </c>
      <c r="F58" s="51"/>
      <c r="G58" s="51"/>
      <c r="H58" s="44">
        <v>0.10559999999999999</v>
      </c>
      <c r="I58" s="44">
        <v>3.0599999999999999E-2</v>
      </c>
      <c r="J58" s="44"/>
      <c r="K58" s="44"/>
      <c r="L58" s="44"/>
      <c r="M58" s="44">
        <v>0.2442</v>
      </c>
      <c r="N58" s="44">
        <v>0.1386</v>
      </c>
      <c r="O58" s="44">
        <v>5.7600000000000005E-2</v>
      </c>
    </row>
    <row r="59" spans="1:15" s="2" customFormat="1">
      <c r="A59" s="10">
        <v>38078</v>
      </c>
      <c r="B59" s="44">
        <v>3.6000000000000004E-2</v>
      </c>
      <c r="C59" s="44">
        <v>6.239999999999999E-2</v>
      </c>
      <c r="D59" s="44">
        <v>4.4999999999999998E-2</v>
      </c>
      <c r="E59" s="51">
        <v>2.2000000000000002E-2</v>
      </c>
      <c r="F59" s="51"/>
      <c r="G59" s="51"/>
      <c r="H59" s="44">
        <v>0.108</v>
      </c>
      <c r="I59" s="44">
        <v>2.6799999999999994E-2</v>
      </c>
      <c r="J59" s="44"/>
      <c r="K59" s="44"/>
      <c r="L59" s="44"/>
      <c r="M59" s="44">
        <v>0.25420000000000004</v>
      </c>
      <c r="N59" s="44">
        <v>0.1356</v>
      </c>
      <c r="O59" s="44">
        <v>5.8799999999999998E-2</v>
      </c>
    </row>
    <row r="60" spans="1:15" s="2" customFormat="1">
      <c r="A60" s="10">
        <v>38108</v>
      </c>
      <c r="B60" s="44">
        <v>3.8600000000000002E-2</v>
      </c>
      <c r="C60" s="44">
        <v>6.2000000000000006E-2</v>
      </c>
      <c r="D60" s="44">
        <v>4.8999999999999995E-2</v>
      </c>
      <c r="E60" s="51">
        <v>2.3199999999999998E-2</v>
      </c>
      <c r="F60" s="51"/>
      <c r="G60" s="51"/>
      <c r="H60" s="44">
        <v>0.11080000000000001</v>
      </c>
      <c r="I60" s="44">
        <v>2.7200000000000002E-2</v>
      </c>
      <c r="J60" s="44"/>
      <c r="K60" s="44"/>
      <c r="L60" s="44"/>
      <c r="M60" s="44">
        <v>0.26</v>
      </c>
      <c r="N60" s="44">
        <v>0.1394</v>
      </c>
      <c r="O60" s="44">
        <v>5.9200000000000003E-2</v>
      </c>
    </row>
    <row r="61" spans="1:15" s="2" customFormat="1">
      <c r="A61" s="10">
        <v>38139</v>
      </c>
      <c r="B61" s="44">
        <v>4.9200000000000001E-2</v>
      </c>
      <c r="C61" s="44">
        <v>5.8799999999999998E-2</v>
      </c>
      <c r="D61" s="44">
        <v>4.58E-2</v>
      </c>
      <c r="E61" s="51">
        <v>2.8399999999999998E-2</v>
      </c>
      <c r="F61" s="51"/>
      <c r="G61" s="51"/>
      <c r="H61" s="44">
        <v>0.112</v>
      </c>
      <c r="I61" s="44">
        <v>2.8000000000000001E-2</v>
      </c>
      <c r="J61" s="44"/>
      <c r="K61" s="44"/>
      <c r="L61" s="44"/>
      <c r="M61" s="44">
        <v>0.25579999999999997</v>
      </c>
      <c r="N61" s="44">
        <v>0.14280000000000001</v>
      </c>
      <c r="O61" s="44">
        <v>5.9400000000000001E-2</v>
      </c>
    </row>
    <row r="62" spans="1:15" s="2" customFormat="1">
      <c r="A62" s="10">
        <v>38169</v>
      </c>
      <c r="B62" s="44">
        <v>4.5399999999999996E-2</v>
      </c>
      <c r="C62" s="44">
        <v>5.74E-2</v>
      </c>
      <c r="D62" s="44">
        <v>4.48E-2</v>
      </c>
      <c r="E62" s="51">
        <v>2.9399999999999999E-2</v>
      </c>
      <c r="F62" s="51"/>
      <c r="G62" s="51"/>
      <c r="H62" s="44">
        <v>0.1148</v>
      </c>
      <c r="I62" s="44">
        <v>2.6799999999999994E-2</v>
      </c>
      <c r="J62" s="44"/>
      <c r="K62" s="44"/>
      <c r="L62" s="44"/>
      <c r="M62" s="44">
        <v>0.25619999999999998</v>
      </c>
      <c r="N62" s="44">
        <v>0.14299999999999999</v>
      </c>
      <c r="O62" s="44">
        <v>6.1799999999999994E-2</v>
      </c>
    </row>
    <row r="63" spans="1:15" s="2" customFormat="1">
      <c r="A63" s="10">
        <v>38200</v>
      </c>
      <c r="B63" s="44">
        <v>4.9600000000000005E-2</v>
      </c>
      <c r="C63" s="44">
        <v>5.7600000000000005E-2</v>
      </c>
      <c r="D63" s="44">
        <v>4.6399999999999997E-2</v>
      </c>
      <c r="E63" s="51">
        <v>2.86E-2</v>
      </c>
      <c r="F63" s="51"/>
      <c r="G63" s="51"/>
      <c r="H63" s="44">
        <v>0.1186</v>
      </c>
      <c r="I63" s="44">
        <v>2.7E-2</v>
      </c>
      <c r="J63" s="44"/>
      <c r="K63" s="44"/>
      <c r="L63" s="44"/>
      <c r="M63" s="44">
        <v>0.25740000000000002</v>
      </c>
      <c r="N63" s="44">
        <v>0.13900000000000001</v>
      </c>
      <c r="O63" s="44">
        <v>6.0400000000000002E-2</v>
      </c>
    </row>
    <row r="64" spans="1:15" s="2" customFormat="1">
      <c r="A64" s="10">
        <v>38231</v>
      </c>
      <c r="B64" s="44">
        <v>5.1199999999999996E-2</v>
      </c>
      <c r="C64" s="44">
        <v>5.8600000000000006E-2</v>
      </c>
      <c r="D64" s="44">
        <v>4.6000000000000006E-2</v>
      </c>
      <c r="E64" s="51">
        <v>2.8999999999999998E-2</v>
      </c>
      <c r="F64" s="51"/>
      <c r="G64" s="51"/>
      <c r="H64" s="44">
        <v>0.113</v>
      </c>
      <c r="I64" s="44">
        <v>3.0600000000000002E-2</v>
      </c>
      <c r="J64" s="44"/>
      <c r="K64" s="44"/>
      <c r="L64" s="44"/>
      <c r="M64" s="44">
        <v>0.25120000000000003</v>
      </c>
      <c r="N64" s="44">
        <v>0.14000000000000001</v>
      </c>
      <c r="O64" s="44">
        <v>5.7600000000000005E-2</v>
      </c>
    </row>
    <row r="65" spans="1:15" s="2" customFormat="1">
      <c r="A65" s="10">
        <v>38261</v>
      </c>
      <c r="B65" s="44">
        <v>0.05</v>
      </c>
      <c r="C65" s="44">
        <v>5.9200000000000003E-2</v>
      </c>
      <c r="D65" s="44">
        <v>4.4199999999999996E-2</v>
      </c>
      <c r="E65" s="51">
        <v>2.8999999999999998E-2</v>
      </c>
      <c r="F65" s="51"/>
      <c r="G65" s="51"/>
      <c r="H65" s="44">
        <v>0.1148</v>
      </c>
      <c r="I65" s="44">
        <v>3.0200000000000001E-2</v>
      </c>
      <c r="J65" s="44"/>
      <c r="K65" s="44"/>
      <c r="L65" s="44"/>
      <c r="M65" s="44">
        <v>0.24939999999999998</v>
      </c>
      <c r="N65" s="44">
        <v>0.14099999999999999</v>
      </c>
      <c r="O65" s="44">
        <v>5.7600000000000005E-2</v>
      </c>
    </row>
    <row r="66" spans="1:15" s="2" customFormat="1">
      <c r="A66" s="10">
        <v>38292</v>
      </c>
      <c r="B66" s="44">
        <v>4.8999999999999995E-2</v>
      </c>
      <c r="C66" s="44">
        <v>5.6000000000000001E-2</v>
      </c>
      <c r="D66" s="44">
        <v>4.6399999999999997E-2</v>
      </c>
      <c r="E66" s="51">
        <v>3.1800000000000002E-2</v>
      </c>
      <c r="F66" s="51"/>
      <c r="G66" s="51"/>
      <c r="H66" s="44">
        <v>0.114</v>
      </c>
      <c r="I66" s="44">
        <v>3.3999999999999996E-2</v>
      </c>
      <c r="J66" s="44"/>
      <c r="K66" s="44"/>
      <c r="L66" s="44"/>
      <c r="M66" s="44">
        <v>0.25740000000000002</v>
      </c>
      <c r="N66" s="44">
        <v>0.15040000000000001</v>
      </c>
      <c r="O66" s="44">
        <v>6.1599999999999995E-2</v>
      </c>
    </row>
    <row r="67" spans="1:15" s="2" customFormat="1">
      <c r="A67" s="21">
        <v>38322</v>
      </c>
      <c r="B67" s="46">
        <v>4.7999999999999994E-2</v>
      </c>
      <c r="C67" s="46">
        <v>5.7799999999999997E-2</v>
      </c>
      <c r="D67" s="46">
        <v>4.7399999999999998E-2</v>
      </c>
      <c r="E67" s="53">
        <v>3.4200000000000001E-2</v>
      </c>
      <c r="F67" s="53"/>
      <c r="G67" s="53"/>
      <c r="H67" s="46">
        <v>0.1072</v>
      </c>
      <c r="I67" s="46">
        <v>3.6200000000000003E-2</v>
      </c>
      <c r="J67" s="46"/>
      <c r="K67" s="46"/>
      <c r="L67" s="46"/>
      <c r="M67" s="46">
        <v>0.254</v>
      </c>
      <c r="N67" s="46">
        <v>0.1492</v>
      </c>
      <c r="O67" s="46">
        <v>6.3399999999999998E-2</v>
      </c>
    </row>
    <row r="68" spans="1:15" s="2" customFormat="1">
      <c r="A68" s="10">
        <v>38353</v>
      </c>
      <c r="B68" s="44">
        <v>5.5300000000000002E-2</v>
      </c>
      <c r="C68" s="44">
        <v>5.8999999999999997E-2</v>
      </c>
      <c r="D68" s="44">
        <v>4.9000000000000002E-2</v>
      </c>
      <c r="E68" s="51">
        <v>3.4200000000000001E-2</v>
      </c>
      <c r="F68" s="51"/>
      <c r="G68" s="51"/>
      <c r="H68" s="44">
        <v>0.1132</v>
      </c>
      <c r="I68" s="44">
        <v>3.7999999999999999E-2</v>
      </c>
      <c r="J68" s="44"/>
      <c r="K68" s="44"/>
      <c r="L68" s="44"/>
      <c r="M68" s="44">
        <v>0.25719999999999998</v>
      </c>
      <c r="N68" s="44">
        <v>0.1552</v>
      </c>
      <c r="O68" s="44">
        <v>6.5000000000000002E-2</v>
      </c>
    </row>
    <row r="69" spans="1:15" s="9" customFormat="1">
      <c r="A69" s="10">
        <v>38384</v>
      </c>
      <c r="B69" s="44">
        <v>5.74E-2</v>
      </c>
      <c r="C69" s="44">
        <v>5.9400000000000001E-2</v>
      </c>
      <c r="D69" s="44">
        <v>4.9799999999999997E-2</v>
      </c>
      <c r="E69" s="51">
        <v>3.6799999999999999E-2</v>
      </c>
      <c r="F69" s="51"/>
      <c r="G69" s="51"/>
      <c r="H69" s="44">
        <v>0.1162</v>
      </c>
      <c r="I69" s="44">
        <v>3.9800000000000002E-2</v>
      </c>
      <c r="J69" s="44"/>
      <c r="K69" s="44"/>
      <c r="L69" s="44"/>
      <c r="M69" s="44">
        <v>0.26860000000000001</v>
      </c>
      <c r="N69" s="44">
        <v>0.16500000000000001</v>
      </c>
      <c r="O69" s="44">
        <v>7.3400000000000007E-2</v>
      </c>
    </row>
    <row r="70" spans="1:15" s="9" customFormat="1">
      <c r="A70" s="10">
        <v>38412</v>
      </c>
      <c r="B70" s="44">
        <v>6.0199999999999997E-2</v>
      </c>
      <c r="C70" s="44">
        <v>6.2399999999999997E-2</v>
      </c>
      <c r="D70" s="44">
        <v>5.5599999999999997E-2</v>
      </c>
      <c r="E70" s="51">
        <v>4.0800000000000003E-2</v>
      </c>
      <c r="F70" s="51"/>
      <c r="G70" s="51"/>
      <c r="H70" s="44">
        <v>0.1182</v>
      </c>
      <c r="I70" s="44">
        <v>4.0599999999999997E-2</v>
      </c>
      <c r="J70" s="44"/>
      <c r="K70" s="44"/>
      <c r="L70" s="44"/>
      <c r="M70" s="44">
        <v>0.27479999999999999</v>
      </c>
      <c r="N70" s="44">
        <v>0.1658</v>
      </c>
      <c r="O70" s="44">
        <v>7.7399999999999997E-2</v>
      </c>
    </row>
    <row r="71" spans="1:15" s="14" customFormat="1">
      <c r="A71" s="10">
        <v>38443</v>
      </c>
      <c r="B71" s="44">
        <v>5.5199999999999999E-2</v>
      </c>
      <c r="C71" s="44">
        <v>6.2399999999999997E-2</v>
      </c>
      <c r="D71" s="44">
        <v>5.2400000000000002E-2</v>
      </c>
      <c r="E71" s="51">
        <v>0.04</v>
      </c>
      <c r="F71" s="51"/>
      <c r="G71" s="51"/>
      <c r="H71" s="44">
        <v>0.1236</v>
      </c>
      <c r="I71" s="44">
        <v>4.3400000000000001E-2</v>
      </c>
      <c r="J71" s="44"/>
      <c r="K71" s="44"/>
      <c r="L71" s="44"/>
      <c r="M71" s="44">
        <v>0.27939999999999998</v>
      </c>
      <c r="N71" s="44">
        <v>0.16980000000000001</v>
      </c>
      <c r="O71" s="44">
        <v>7.8200000000000006E-2</v>
      </c>
    </row>
    <row r="72" spans="1:15" s="16" customFormat="1">
      <c r="A72" s="10">
        <v>38473</v>
      </c>
      <c r="B72" s="44">
        <v>5.6000000000000001E-2</v>
      </c>
      <c r="C72" s="44">
        <v>6.3799999999999996E-2</v>
      </c>
      <c r="D72" s="44">
        <v>5.6000000000000001E-2</v>
      </c>
      <c r="E72" s="51">
        <v>4.1599999999999998E-2</v>
      </c>
      <c r="F72" s="51"/>
      <c r="G72" s="51"/>
      <c r="H72" s="44">
        <v>0.12720000000000001</v>
      </c>
      <c r="I72" s="44">
        <v>4.9599999999999998E-2</v>
      </c>
      <c r="J72" s="44"/>
      <c r="K72" s="44"/>
      <c r="L72" s="44"/>
      <c r="M72" s="44">
        <v>0.27960000000000002</v>
      </c>
      <c r="N72" s="44">
        <v>0.17860000000000001</v>
      </c>
      <c r="O72" s="44">
        <v>8.1600000000000006E-2</v>
      </c>
    </row>
    <row r="73" spans="1:15" s="16" customFormat="1">
      <c r="A73" s="10">
        <v>38504</v>
      </c>
      <c r="B73" s="44">
        <v>5.4600000000000003E-2</v>
      </c>
      <c r="C73" s="44">
        <v>6.3399999999999998E-2</v>
      </c>
      <c r="D73" s="44">
        <v>5.1200000000000002E-2</v>
      </c>
      <c r="E73" s="51">
        <v>4.3400000000000001E-2</v>
      </c>
      <c r="F73" s="51"/>
      <c r="G73" s="51"/>
      <c r="H73" s="44">
        <v>0.13120000000000001</v>
      </c>
      <c r="I73" s="44">
        <v>5.0999999999999997E-2</v>
      </c>
      <c r="J73" s="44"/>
      <c r="K73" s="44"/>
      <c r="L73" s="44"/>
      <c r="M73" s="44">
        <v>0.28079999999999999</v>
      </c>
      <c r="N73" s="44">
        <v>0.1802</v>
      </c>
      <c r="O73" s="44">
        <v>8.6199999999999999E-2</v>
      </c>
    </row>
    <row r="74" spans="1:15" s="23" customFormat="1">
      <c r="A74" s="10">
        <v>38534</v>
      </c>
      <c r="B74" s="44">
        <v>5.3600000000000002E-2</v>
      </c>
      <c r="C74" s="44">
        <v>6.3200000000000006E-2</v>
      </c>
      <c r="D74" s="44">
        <v>4.4600000000000001E-2</v>
      </c>
      <c r="E74" s="51">
        <v>4.8000000000000001E-2</v>
      </c>
      <c r="F74" s="51"/>
      <c r="G74" s="51"/>
      <c r="H74" s="44">
        <v>0.13439999999999999</v>
      </c>
      <c r="I74" s="44">
        <v>5.2400000000000002E-2</v>
      </c>
      <c r="J74" s="44"/>
      <c r="K74" s="44"/>
      <c r="L74" s="44"/>
      <c r="M74" s="44">
        <v>0.28120000000000001</v>
      </c>
      <c r="N74" s="44">
        <v>0.18079999999999999</v>
      </c>
      <c r="O74" s="44">
        <v>8.6599999999999996E-2</v>
      </c>
    </row>
    <row r="75" spans="1:15" s="23" customFormat="1">
      <c r="A75" s="10">
        <v>38565</v>
      </c>
      <c r="B75" s="44">
        <v>5.5E-2</v>
      </c>
      <c r="C75" s="44">
        <v>6.4600000000000005E-2</v>
      </c>
      <c r="D75" s="44">
        <v>4.5600000000000002E-2</v>
      </c>
      <c r="E75" s="51">
        <v>4.8599999999999997E-2</v>
      </c>
      <c r="F75" s="51"/>
      <c r="G75" s="51"/>
      <c r="H75" s="44">
        <v>0.1384</v>
      </c>
      <c r="I75" s="44">
        <v>5.2600000000000001E-2</v>
      </c>
      <c r="J75" s="44"/>
      <c r="K75" s="44"/>
      <c r="L75" s="44"/>
      <c r="M75" s="44">
        <v>0.28139999999999998</v>
      </c>
      <c r="N75" s="44">
        <v>0.18079999999999999</v>
      </c>
      <c r="O75" s="44">
        <v>8.8400000000000006E-2</v>
      </c>
    </row>
    <row r="76" spans="1:15" s="23" customFormat="1">
      <c r="A76" s="10">
        <v>38596</v>
      </c>
      <c r="B76" s="44">
        <v>5.2400000000000002E-2</v>
      </c>
      <c r="C76" s="44">
        <v>6.2399999999999997E-2</v>
      </c>
      <c r="D76" s="44">
        <v>4.2599999999999999E-2</v>
      </c>
      <c r="E76" s="51">
        <v>4.7199999999999999E-2</v>
      </c>
      <c r="F76" s="51"/>
      <c r="G76" s="51"/>
      <c r="H76" s="44">
        <v>0.1358</v>
      </c>
      <c r="I76" s="44">
        <v>5.2400000000000002E-2</v>
      </c>
      <c r="J76" s="44"/>
      <c r="K76" s="44"/>
      <c r="L76" s="44"/>
      <c r="M76" s="44">
        <v>0.27900000000000003</v>
      </c>
      <c r="N76" s="44">
        <v>0.17979999999999999</v>
      </c>
      <c r="O76" s="44">
        <v>8.8200000000000001E-2</v>
      </c>
    </row>
    <row r="77" spans="1:15" s="23" customFormat="1">
      <c r="A77" s="10">
        <v>38626</v>
      </c>
      <c r="B77" s="44">
        <v>5.2999999999999999E-2</v>
      </c>
      <c r="C77" s="44">
        <v>6.6400000000000001E-2</v>
      </c>
      <c r="D77" s="44">
        <v>4.3400000000000001E-2</v>
      </c>
      <c r="E77" s="51">
        <v>5.16E-2</v>
      </c>
      <c r="F77" s="51"/>
      <c r="G77" s="51"/>
      <c r="H77" s="44">
        <v>0.13980000000000001</v>
      </c>
      <c r="I77" s="44">
        <v>5.7000000000000002E-2</v>
      </c>
      <c r="J77" s="44"/>
      <c r="K77" s="44"/>
      <c r="L77" s="44"/>
      <c r="M77" s="44">
        <v>0.27900000000000003</v>
      </c>
      <c r="N77" s="44">
        <v>0.1822</v>
      </c>
      <c r="O77" s="44">
        <v>9.0399999999999994E-2</v>
      </c>
    </row>
    <row r="78" spans="1:15" s="23" customFormat="1">
      <c r="A78" s="10">
        <v>38657</v>
      </c>
      <c r="B78" s="44">
        <v>5.3600000000000002E-2</v>
      </c>
      <c r="C78" s="44">
        <v>6.8599999999999994E-2</v>
      </c>
      <c r="D78" s="44">
        <v>5.04E-2</v>
      </c>
      <c r="E78" s="51">
        <v>5.3800000000000001E-2</v>
      </c>
      <c r="F78" s="51"/>
      <c r="G78" s="51"/>
      <c r="H78" s="44">
        <v>0.1452</v>
      </c>
      <c r="I78" s="44">
        <v>6.2600000000000003E-2</v>
      </c>
      <c r="J78" s="44"/>
      <c r="K78" s="44"/>
      <c r="L78" s="44"/>
      <c r="M78" s="44">
        <v>0.28520000000000001</v>
      </c>
      <c r="N78" s="44">
        <v>0.18640000000000001</v>
      </c>
      <c r="O78" s="44">
        <v>9.3200000000000005E-2</v>
      </c>
    </row>
    <row r="79" spans="1:15" s="2" customFormat="1">
      <c r="A79" s="21">
        <v>38687</v>
      </c>
      <c r="B79" s="46">
        <v>6.5600000000000006E-2</v>
      </c>
      <c r="C79" s="46">
        <v>7.0400000000000004E-2</v>
      </c>
      <c r="D79" s="46">
        <v>5.62E-2</v>
      </c>
      <c r="E79" s="53">
        <v>5.5E-2</v>
      </c>
      <c r="F79" s="53"/>
      <c r="G79" s="53"/>
      <c r="H79" s="46">
        <v>0.15179999999999999</v>
      </c>
      <c r="I79" s="46">
        <v>6.9800000000000001E-2</v>
      </c>
      <c r="J79" s="46"/>
      <c r="K79" s="46"/>
      <c r="L79" s="46"/>
      <c r="M79" s="46">
        <v>0.28899999999999998</v>
      </c>
      <c r="N79" s="46">
        <v>0.18959999999999999</v>
      </c>
      <c r="O79" s="46">
        <v>9.5799999999999996E-2</v>
      </c>
    </row>
    <row r="80" spans="1:15" s="2" customFormat="1">
      <c r="A80" s="10">
        <v>38718</v>
      </c>
      <c r="B80" s="44">
        <v>7.0599999999999996E-2</v>
      </c>
      <c r="C80" s="44">
        <v>7.9799999999999996E-2</v>
      </c>
      <c r="D80" s="44">
        <v>6.0199999999999997E-2</v>
      </c>
      <c r="E80" s="51">
        <v>5.5399999999999998E-2</v>
      </c>
      <c r="F80" s="51"/>
      <c r="G80" s="51"/>
      <c r="H80" s="44">
        <v>0.155</v>
      </c>
      <c r="I80" s="44">
        <v>7.2999999999999995E-2</v>
      </c>
      <c r="J80" s="44"/>
      <c r="K80" s="44"/>
      <c r="L80" s="44"/>
      <c r="M80" s="44">
        <v>0.29659999999999997</v>
      </c>
      <c r="N80" s="44">
        <v>0.193</v>
      </c>
      <c r="O80" s="44">
        <v>9.74E-2</v>
      </c>
    </row>
    <row r="81" spans="1:15" s="9" customFormat="1">
      <c r="A81" s="10">
        <v>38749</v>
      </c>
      <c r="B81" s="44">
        <v>7.2999999999999995E-2</v>
      </c>
      <c r="C81" s="44">
        <v>8.2799999999999999E-2</v>
      </c>
      <c r="D81" s="44">
        <v>6.0400000000000002E-2</v>
      </c>
      <c r="E81" s="51">
        <v>5.7799999999999997E-2</v>
      </c>
      <c r="F81" s="51"/>
      <c r="G81" s="51"/>
      <c r="H81" s="44">
        <v>0.16059999999999999</v>
      </c>
      <c r="I81" s="44">
        <v>7.4399999999999994E-2</v>
      </c>
      <c r="J81" s="44"/>
      <c r="K81" s="44"/>
      <c r="L81" s="44"/>
      <c r="M81" s="44">
        <v>0.29799999999999999</v>
      </c>
      <c r="N81" s="44">
        <v>0.19600000000000001</v>
      </c>
      <c r="O81" s="44">
        <v>9.8000000000000004E-2</v>
      </c>
    </row>
    <row r="82" spans="1:15" s="23" customFormat="1">
      <c r="A82" s="10">
        <v>38777</v>
      </c>
      <c r="B82" s="44">
        <v>7.0400000000000004E-2</v>
      </c>
      <c r="C82" s="44">
        <v>0.08</v>
      </c>
      <c r="D82" s="44">
        <v>5.8999999999999997E-2</v>
      </c>
      <c r="E82" s="51">
        <v>5.8599999999999999E-2</v>
      </c>
      <c r="F82" s="51"/>
      <c r="G82" s="51"/>
      <c r="H82" s="44">
        <v>0.15920000000000001</v>
      </c>
      <c r="I82" s="44">
        <v>7.1900000000000006E-2</v>
      </c>
      <c r="J82" s="44"/>
      <c r="K82" s="44"/>
      <c r="L82" s="44"/>
      <c r="M82" s="44">
        <v>0.29699999999999999</v>
      </c>
      <c r="N82" s="44">
        <v>0.19359999999999999</v>
      </c>
      <c r="O82" s="44">
        <v>9.6000000000000002E-2</v>
      </c>
    </row>
    <row r="83" spans="1:15" s="23" customFormat="1">
      <c r="A83" s="10">
        <v>38808</v>
      </c>
      <c r="B83" s="44">
        <v>6.4000000000000001E-2</v>
      </c>
      <c r="C83" s="44">
        <v>7.6999999999999999E-2</v>
      </c>
      <c r="D83" s="44">
        <v>5.6000000000000001E-2</v>
      </c>
      <c r="E83" s="51">
        <v>5.8000000000000003E-2</v>
      </c>
      <c r="F83" s="51"/>
      <c r="G83" s="51"/>
      <c r="H83" s="44">
        <v>0.16159999999999999</v>
      </c>
      <c r="I83" s="44">
        <v>6.9199999999999998E-2</v>
      </c>
      <c r="J83" s="44"/>
      <c r="K83" s="44"/>
      <c r="L83" s="44"/>
      <c r="M83" s="44">
        <v>0.3</v>
      </c>
      <c r="N83" s="44">
        <v>0.19059999999999999</v>
      </c>
      <c r="O83" s="44">
        <v>9.64E-2</v>
      </c>
    </row>
    <row r="84" spans="1:15" s="23" customFormat="1">
      <c r="A84" s="10">
        <v>38838</v>
      </c>
      <c r="B84" s="44" t="s">
        <v>50</v>
      </c>
      <c r="C84" s="44" t="s">
        <v>51</v>
      </c>
      <c r="D84" s="44" t="s">
        <v>52</v>
      </c>
      <c r="E84" s="51" t="s">
        <v>53</v>
      </c>
      <c r="F84" s="51"/>
      <c r="G84" s="51"/>
      <c r="H84" s="44" t="s">
        <v>54</v>
      </c>
      <c r="I84" s="44" t="s">
        <v>55</v>
      </c>
      <c r="J84" s="44"/>
      <c r="K84" s="44"/>
      <c r="L84" s="44"/>
      <c r="M84" s="44">
        <v>0.30380000000000001</v>
      </c>
      <c r="N84" s="44" t="s">
        <v>56</v>
      </c>
      <c r="O84" s="44" t="s">
        <v>57</v>
      </c>
    </row>
    <row r="85" spans="1:15" s="23" customFormat="1">
      <c r="A85" s="10">
        <v>38869</v>
      </c>
      <c r="B85" s="44">
        <v>5.7799999999999997E-2</v>
      </c>
      <c r="C85" s="44">
        <v>7.3800000000000004E-2</v>
      </c>
      <c r="D85" s="44">
        <v>5.3199999999999997E-2</v>
      </c>
      <c r="E85" s="51">
        <v>6.0999999999999999E-2</v>
      </c>
      <c r="F85" s="51"/>
      <c r="G85" s="51"/>
      <c r="H85" s="44">
        <v>0.16159999999999999</v>
      </c>
      <c r="I85" s="44">
        <v>6.9599999999999995E-2</v>
      </c>
      <c r="J85" s="44"/>
      <c r="K85" s="44"/>
      <c r="L85" s="44"/>
      <c r="M85" s="44">
        <v>0.30159999999999998</v>
      </c>
      <c r="N85" s="44">
        <v>0.19059999999999999</v>
      </c>
      <c r="O85" s="44">
        <v>9.1600000000000001E-2</v>
      </c>
    </row>
    <row r="86" spans="1:15" s="23" customFormat="1">
      <c r="A86" s="10">
        <v>38899</v>
      </c>
      <c r="B86" s="44">
        <v>6.4600000000000005E-2</v>
      </c>
      <c r="C86" s="44">
        <v>8.0399999999999999E-2</v>
      </c>
      <c r="D86" s="44">
        <v>5.4199999999999998E-2</v>
      </c>
      <c r="E86" s="51">
        <v>6.4600000000000005E-2</v>
      </c>
      <c r="F86" s="51"/>
      <c r="G86" s="51"/>
      <c r="H86" s="44">
        <v>0.16339999999999999</v>
      </c>
      <c r="I86" s="44">
        <v>7.2400000000000006E-2</v>
      </c>
      <c r="J86" s="44"/>
      <c r="K86" s="44"/>
      <c r="L86" s="44"/>
      <c r="M86" s="44">
        <v>0.30220000000000002</v>
      </c>
      <c r="N86" s="44">
        <v>0.18820000000000001</v>
      </c>
      <c r="O86" s="44">
        <v>9.1800000000000007E-2</v>
      </c>
    </row>
    <row r="87" spans="1:15" s="27" customFormat="1">
      <c r="A87" s="10">
        <v>38930</v>
      </c>
      <c r="B87" s="47">
        <v>6.0400000000000002E-2</v>
      </c>
      <c r="C87" s="47">
        <v>7.5600000000000001E-2</v>
      </c>
      <c r="D87" s="47">
        <v>5.1200000000000002E-2</v>
      </c>
      <c r="E87" s="54">
        <v>6.2600000000000003E-2</v>
      </c>
      <c r="F87" s="54"/>
      <c r="G87" s="54"/>
      <c r="H87" s="47">
        <v>0.1628</v>
      </c>
      <c r="I87" s="47">
        <v>7.4800000000000005E-2</v>
      </c>
      <c r="J87" s="47"/>
      <c r="K87" s="47"/>
      <c r="L87" s="47"/>
      <c r="M87" s="47">
        <v>0.30099999999999999</v>
      </c>
      <c r="N87" s="47">
        <v>0.1842</v>
      </c>
      <c r="O87" s="47">
        <v>9.0800000000000006E-2</v>
      </c>
    </row>
    <row r="88" spans="1:15" s="23" customFormat="1">
      <c r="A88" s="10">
        <v>38961</v>
      </c>
      <c r="B88" s="44">
        <v>5.4800000000000001E-2</v>
      </c>
      <c r="C88" s="44">
        <v>7.3800000000000004E-2</v>
      </c>
      <c r="D88" s="44">
        <v>5.1200000000000002E-2</v>
      </c>
      <c r="E88" s="51">
        <v>6.2E-2</v>
      </c>
      <c r="F88" s="51"/>
      <c r="G88" s="51"/>
      <c r="H88" s="44">
        <v>0.1578</v>
      </c>
      <c r="I88" s="44">
        <v>7.3400000000000007E-2</v>
      </c>
      <c r="J88" s="44"/>
      <c r="K88" s="44"/>
      <c r="L88" s="44"/>
      <c r="M88" s="44">
        <v>0.30220000000000002</v>
      </c>
      <c r="N88" s="44">
        <v>0.18640000000000001</v>
      </c>
      <c r="O88" s="44">
        <v>8.48E-2</v>
      </c>
    </row>
    <row r="89" spans="1:15" s="23" customFormat="1">
      <c r="A89" s="10">
        <v>38991</v>
      </c>
      <c r="B89" s="44">
        <v>6.3799999999999996E-2</v>
      </c>
      <c r="C89" s="44">
        <v>6.88E-2</v>
      </c>
      <c r="D89" s="44">
        <v>4.9799999999999997E-2</v>
      </c>
      <c r="E89" s="51">
        <v>6.1400000000000003E-2</v>
      </c>
      <c r="F89" s="51"/>
      <c r="G89" s="51"/>
      <c r="H89" s="44">
        <v>0.15859999999999999</v>
      </c>
      <c r="I89" s="44">
        <v>7.2800000000000004E-2</v>
      </c>
      <c r="J89" s="44"/>
      <c r="K89" s="44"/>
      <c r="L89" s="44"/>
      <c r="M89" s="44">
        <v>0.30459999999999998</v>
      </c>
      <c r="N89" s="44">
        <v>0.186</v>
      </c>
      <c r="O89" s="44">
        <v>8.0799999999999997E-2</v>
      </c>
    </row>
    <row r="90" spans="1:15" s="23" customFormat="1">
      <c r="A90" s="10">
        <v>39022</v>
      </c>
      <c r="B90" s="44">
        <v>7.2400000000000006E-2</v>
      </c>
      <c r="C90" s="44">
        <v>7.1199999999999999E-2</v>
      </c>
      <c r="D90" s="44">
        <v>5.3199999999999997E-2</v>
      </c>
      <c r="E90" s="51">
        <v>0.06</v>
      </c>
      <c r="F90" s="51"/>
      <c r="G90" s="51"/>
      <c r="H90" s="44">
        <v>0.15540000000000001</v>
      </c>
      <c r="I90" s="44">
        <v>7.3999999999999996E-2</v>
      </c>
      <c r="J90" s="44"/>
      <c r="K90" s="44"/>
      <c r="L90" s="44"/>
      <c r="M90" s="44">
        <v>0.30719999999999997</v>
      </c>
      <c r="N90" s="44">
        <v>0.18859999999999999</v>
      </c>
      <c r="O90" s="44">
        <v>8.2600000000000007E-2</v>
      </c>
    </row>
    <row r="91" spans="1:15" s="23" customFormat="1">
      <c r="A91" s="21">
        <v>39052</v>
      </c>
      <c r="B91" s="46">
        <v>7.2800000000000004E-2</v>
      </c>
      <c r="C91" s="46">
        <v>7.0599999999999996E-2</v>
      </c>
      <c r="D91" s="46">
        <v>5.0999999999999997E-2</v>
      </c>
      <c r="E91" s="53">
        <v>6.0199999999999997E-2</v>
      </c>
      <c r="F91" s="53"/>
      <c r="G91" s="53"/>
      <c r="H91" s="46">
        <v>0.15659999999999999</v>
      </c>
      <c r="I91" s="46">
        <v>7.8E-2</v>
      </c>
      <c r="J91" s="46"/>
      <c r="K91" s="46"/>
      <c r="L91" s="46"/>
      <c r="M91" s="46">
        <v>0.30940000000000001</v>
      </c>
      <c r="N91" s="46">
        <v>0.18659999999999999</v>
      </c>
      <c r="O91" s="46">
        <v>8.0600000000000005E-2</v>
      </c>
    </row>
    <row r="92" spans="1:15" s="23" customFormat="1">
      <c r="A92" s="29">
        <v>39083</v>
      </c>
      <c r="B92" s="48">
        <v>6.0999999999999999E-2</v>
      </c>
      <c r="C92" s="48">
        <v>6.1600000000000002E-2</v>
      </c>
      <c r="D92" s="48">
        <v>4.6399999999999997E-2</v>
      </c>
      <c r="E92" s="55">
        <v>6.1600000000000002E-2</v>
      </c>
      <c r="F92" s="55"/>
      <c r="G92" s="55"/>
      <c r="H92" s="48">
        <v>0.15459999999999999</v>
      </c>
      <c r="I92" s="48">
        <v>7.4399999999999994E-2</v>
      </c>
      <c r="J92" s="48"/>
      <c r="K92" s="48"/>
      <c r="L92" s="48"/>
      <c r="M92" s="48">
        <v>0.31780000000000003</v>
      </c>
      <c r="N92" s="48">
        <v>0.18840000000000001</v>
      </c>
      <c r="O92" s="48">
        <v>7.6999999999999999E-2</v>
      </c>
    </row>
    <row r="93" spans="1:15" s="23" customFormat="1">
      <c r="A93" s="10">
        <v>39114</v>
      </c>
      <c r="B93" s="44">
        <v>0.06</v>
      </c>
      <c r="C93" s="44">
        <v>0.06</v>
      </c>
      <c r="D93" s="44">
        <v>4.7E-2</v>
      </c>
      <c r="E93" s="51">
        <v>6.1600000000000002E-2</v>
      </c>
      <c r="F93" s="51"/>
      <c r="G93" s="51"/>
      <c r="H93" s="44">
        <v>0.153</v>
      </c>
      <c r="I93" s="44">
        <v>7.4200000000000002E-2</v>
      </c>
      <c r="J93" s="44"/>
      <c r="K93" s="44"/>
      <c r="L93" s="44"/>
      <c r="M93" s="44">
        <v>0.32119999999999999</v>
      </c>
      <c r="N93" s="44">
        <v>0.193</v>
      </c>
      <c r="O93" s="44">
        <v>7.46E-2</v>
      </c>
    </row>
    <row r="94" spans="1:15" s="9" customFormat="1">
      <c r="A94" s="10">
        <v>39142</v>
      </c>
      <c r="B94" s="44">
        <v>5.8999999999999997E-2</v>
      </c>
      <c r="C94" s="44">
        <v>5.8799999999999998E-2</v>
      </c>
      <c r="D94" s="44">
        <v>4.4400000000000002E-2</v>
      </c>
      <c r="E94" s="51">
        <v>6.0600000000000001E-2</v>
      </c>
      <c r="F94" s="51"/>
      <c r="G94" s="51"/>
      <c r="H94" s="44">
        <v>0.15659999999999999</v>
      </c>
      <c r="I94" s="44">
        <v>7.6399999999999996E-2</v>
      </c>
      <c r="J94" s="44"/>
      <c r="K94" s="44"/>
      <c r="L94" s="44"/>
      <c r="M94" s="44">
        <v>0.31659999999999999</v>
      </c>
      <c r="N94" s="44">
        <v>0.1792</v>
      </c>
      <c r="O94" s="44">
        <v>7.3999999999999996E-2</v>
      </c>
    </row>
    <row r="95" spans="1:15" s="23" customFormat="1">
      <c r="A95" s="10">
        <v>39173</v>
      </c>
      <c r="B95" s="44">
        <v>5.6800000000000003E-2</v>
      </c>
      <c r="C95" s="44">
        <v>5.4800000000000001E-2</v>
      </c>
      <c r="D95" s="44">
        <v>4.5600000000000002E-2</v>
      </c>
      <c r="E95" s="51">
        <v>5.8999999999999997E-2</v>
      </c>
      <c r="F95" s="51"/>
      <c r="G95" s="51"/>
      <c r="H95" s="44">
        <v>0.15479999999999999</v>
      </c>
      <c r="I95" s="44">
        <v>7.6799999999999993E-2</v>
      </c>
      <c r="J95" s="44"/>
      <c r="K95" s="44"/>
      <c r="L95" s="44"/>
      <c r="M95" s="44">
        <v>0.32019999999999998</v>
      </c>
      <c r="N95" s="44">
        <v>0.18079999999999999</v>
      </c>
      <c r="O95" s="44">
        <v>7.1400000000000005E-2</v>
      </c>
    </row>
    <row r="96" spans="1:15" s="23" customFormat="1">
      <c r="A96" s="10">
        <v>39203</v>
      </c>
      <c r="B96" s="44">
        <v>5.28E-2</v>
      </c>
      <c r="C96" s="44">
        <v>5.2600000000000001E-2</v>
      </c>
      <c r="D96" s="44">
        <v>4.2200000000000001E-2</v>
      </c>
      <c r="E96" s="51">
        <v>6.0400000000000002E-2</v>
      </c>
      <c r="F96" s="51"/>
      <c r="G96" s="51"/>
      <c r="H96" s="44">
        <v>0.15920000000000001</v>
      </c>
      <c r="I96" s="44">
        <v>8.1600000000000006E-2</v>
      </c>
      <c r="J96" s="44"/>
      <c r="K96" s="44"/>
      <c r="L96" s="44"/>
      <c r="M96" s="44">
        <v>0.3246</v>
      </c>
      <c r="N96" s="44">
        <v>0.18579999999999999</v>
      </c>
      <c r="O96" s="44">
        <v>7.5800000000000006E-2</v>
      </c>
    </row>
    <row r="97" spans="1:15" s="23" customFormat="1">
      <c r="A97" s="10">
        <v>39234</v>
      </c>
      <c r="B97" s="44">
        <v>4.6199999999999998E-2</v>
      </c>
      <c r="C97" s="44">
        <v>5.0999999999999997E-2</v>
      </c>
      <c r="D97" s="44">
        <v>4.24E-2</v>
      </c>
      <c r="E97" s="51">
        <v>5.9200000000000003E-2</v>
      </c>
      <c r="F97" s="51"/>
      <c r="G97" s="51"/>
      <c r="H97" s="44">
        <v>0.16059999999999999</v>
      </c>
      <c r="I97" s="44">
        <v>7.8799999999999995E-2</v>
      </c>
      <c r="J97" s="44"/>
      <c r="K97" s="44"/>
      <c r="L97" s="44"/>
      <c r="M97" s="44">
        <v>0.3226</v>
      </c>
      <c r="N97" s="44">
        <v>0.184</v>
      </c>
      <c r="O97" s="44">
        <v>7.6200000000000004E-2</v>
      </c>
    </row>
    <row r="98" spans="1:15" s="23" customFormat="1">
      <c r="A98" s="10">
        <v>39264</v>
      </c>
      <c r="B98" s="44">
        <v>4.5999999999999999E-2</v>
      </c>
      <c r="C98" s="44">
        <v>5.2600000000000001E-2</v>
      </c>
      <c r="D98" s="44">
        <v>4.1799999999999997E-2</v>
      </c>
      <c r="E98" s="51">
        <v>6.0600000000000001E-2</v>
      </c>
      <c r="F98" s="51"/>
      <c r="G98" s="51"/>
      <c r="H98" s="44">
        <v>0.1542</v>
      </c>
      <c r="I98" s="44">
        <v>7.8399999999999997E-2</v>
      </c>
      <c r="J98" s="44"/>
      <c r="K98" s="44"/>
      <c r="L98" s="44"/>
      <c r="M98" s="44">
        <v>0.3266</v>
      </c>
      <c r="N98" s="44">
        <v>0.19020000000000001</v>
      </c>
      <c r="O98" s="44">
        <v>7.6399999999999996E-2</v>
      </c>
    </row>
    <row r="99" spans="1:15" s="23" customFormat="1">
      <c r="A99" s="10">
        <v>39295</v>
      </c>
      <c r="B99" s="44">
        <v>4.6199999999999998E-2</v>
      </c>
      <c r="C99" s="44">
        <v>5.4800000000000001E-2</v>
      </c>
      <c r="D99" s="44">
        <v>4.3400000000000001E-2</v>
      </c>
      <c r="E99" s="51">
        <v>6.1400000000000003E-2</v>
      </c>
      <c r="F99" s="51"/>
      <c r="G99" s="51"/>
      <c r="H99" s="44">
        <v>0.1434</v>
      </c>
      <c r="I99" s="44">
        <v>7.4800000000000005E-2</v>
      </c>
      <c r="J99" s="44"/>
      <c r="K99" s="44"/>
      <c r="L99" s="44"/>
      <c r="M99" s="44">
        <v>0.32200000000000001</v>
      </c>
      <c r="N99" s="44">
        <v>0.18940000000000001</v>
      </c>
      <c r="O99" s="44">
        <v>7.9600000000000004E-2</v>
      </c>
    </row>
    <row r="100" spans="1:15" s="23" customFormat="1">
      <c r="A100" s="10">
        <v>39326</v>
      </c>
      <c r="B100" s="44">
        <v>4.2200000000000001E-2</v>
      </c>
      <c r="C100" s="44">
        <v>5.3800000000000001E-2</v>
      </c>
      <c r="D100" s="44">
        <v>4.24E-2</v>
      </c>
      <c r="E100" s="51">
        <v>6.2E-2</v>
      </c>
      <c r="F100" s="51"/>
      <c r="G100" s="51"/>
      <c r="H100" s="44">
        <v>0.1482</v>
      </c>
      <c r="I100" s="44">
        <v>7.6999999999999999E-2</v>
      </c>
      <c r="J100" s="44"/>
      <c r="K100" s="44"/>
      <c r="L100" s="44"/>
      <c r="M100" s="44">
        <v>0.32779999999999998</v>
      </c>
      <c r="N100" s="44">
        <v>0.18940000000000001</v>
      </c>
      <c r="O100" s="44">
        <v>8.48E-2</v>
      </c>
    </row>
    <row r="101" spans="1:15" s="23" customFormat="1">
      <c r="A101" s="10">
        <v>39356</v>
      </c>
      <c r="B101" s="44">
        <v>4.1799999999999997E-2</v>
      </c>
      <c r="C101" s="44">
        <v>5.5E-2</v>
      </c>
      <c r="D101" s="44">
        <v>4.3200000000000002E-2</v>
      </c>
      <c r="E101" s="51">
        <v>5.8999999999999997E-2</v>
      </c>
      <c r="F101" s="51"/>
      <c r="G101" s="51"/>
      <c r="H101" s="44">
        <v>0.1502</v>
      </c>
      <c r="I101" s="44">
        <v>7.6999999999999999E-2</v>
      </c>
      <c r="J101" s="44"/>
      <c r="K101" s="44"/>
      <c r="L101" s="44"/>
      <c r="M101" s="44">
        <v>0.33040000000000003</v>
      </c>
      <c r="N101" s="44">
        <v>0.19120000000000001</v>
      </c>
      <c r="O101" s="44">
        <v>8.5000000000000006E-2</v>
      </c>
    </row>
    <row r="102" spans="1:15" s="23" customFormat="1">
      <c r="A102" s="10">
        <v>39387</v>
      </c>
      <c r="B102" s="44">
        <v>5.0200000000000002E-2</v>
      </c>
      <c r="C102" s="44">
        <v>5.4600000000000003E-2</v>
      </c>
      <c r="D102" s="44">
        <v>4.5999999999999999E-2</v>
      </c>
      <c r="E102" s="51">
        <v>5.74E-2</v>
      </c>
      <c r="F102" s="51"/>
      <c r="G102" s="51"/>
      <c r="H102" s="44">
        <v>0.15240000000000001</v>
      </c>
      <c r="I102" s="44">
        <v>7.8E-2</v>
      </c>
      <c r="J102" s="44"/>
      <c r="K102" s="44"/>
      <c r="L102" s="44"/>
      <c r="M102" s="44">
        <v>0.3296</v>
      </c>
      <c r="N102" s="44">
        <v>0.19220000000000001</v>
      </c>
      <c r="O102" s="44">
        <v>8.3400000000000002E-2</v>
      </c>
    </row>
    <row r="103" spans="1:15" s="23" customFormat="1">
      <c r="A103" s="21">
        <v>39417</v>
      </c>
      <c r="B103" s="46">
        <v>5.28E-2</v>
      </c>
      <c r="C103" s="46">
        <v>5.6000000000000001E-2</v>
      </c>
      <c r="D103" s="46">
        <v>4.7199999999999999E-2</v>
      </c>
      <c r="E103" s="53">
        <v>5.8400000000000001E-2</v>
      </c>
      <c r="F103" s="53"/>
      <c r="G103" s="53"/>
      <c r="H103" s="46">
        <v>0.15540000000000001</v>
      </c>
      <c r="I103" s="46">
        <v>8.1199999999999994E-2</v>
      </c>
      <c r="J103" s="46"/>
      <c r="K103" s="46"/>
      <c r="L103" s="46"/>
      <c r="M103" s="46">
        <v>0.3382</v>
      </c>
      <c r="N103" s="46">
        <v>0.1948</v>
      </c>
      <c r="O103" s="46">
        <v>8.7800000000000003E-2</v>
      </c>
    </row>
    <row r="104" spans="1:15" s="23" customFormat="1">
      <c r="A104" s="10">
        <v>39448</v>
      </c>
      <c r="B104" s="44">
        <v>5.2400000000000002E-2</v>
      </c>
      <c r="C104" s="44">
        <v>5.8000000000000003E-2</v>
      </c>
      <c r="D104" s="44">
        <v>4.7199999999999999E-2</v>
      </c>
      <c r="E104" s="51">
        <v>4.82E-2</v>
      </c>
      <c r="F104" s="51"/>
      <c r="G104" s="51"/>
      <c r="H104" s="44">
        <v>0.16</v>
      </c>
      <c r="I104" s="44">
        <v>8.48E-2</v>
      </c>
      <c r="J104" s="44"/>
      <c r="K104" s="44"/>
      <c r="L104" s="44"/>
      <c r="M104" s="44">
        <v>0.33700000000000002</v>
      </c>
      <c r="N104" s="44">
        <v>0.1968</v>
      </c>
      <c r="O104" s="44">
        <v>9.0800000000000006E-2</v>
      </c>
    </row>
    <row r="105" spans="1:15" s="23" customFormat="1">
      <c r="A105" s="10">
        <v>39479</v>
      </c>
      <c r="B105" s="44">
        <v>5.4399999999999997E-2</v>
      </c>
      <c r="C105" s="44">
        <v>5.96E-2</v>
      </c>
      <c r="D105" s="44">
        <v>4.7E-2</v>
      </c>
      <c r="E105" s="51">
        <v>4.2000000000000003E-2</v>
      </c>
      <c r="F105" s="51"/>
      <c r="G105" s="51"/>
      <c r="H105" s="44">
        <v>0.15559999999999999</v>
      </c>
      <c r="I105" s="44">
        <v>8.0399999999999999E-2</v>
      </c>
      <c r="J105" s="44"/>
      <c r="K105" s="44"/>
      <c r="L105" s="44"/>
      <c r="M105" s="44">
        <v>0.34300000000000003</v>
      </c>
      <c r="N105" s="44">
        <v>0.20280000000000001</v>
      </c>
      <c r="O105" s="44">
        <v>8.5400000000000004E-2</v>
      </c>
    </row>
    <row r="106" spans="1:15" s="23" customFormat="1">
      <c r="A106" s="10">
        <v>39508</v>
      </c>
      <c r="B106" s="44">
        <v>5.3999999999999999E-2</v>
      </c>
      <c r="C106" s="44">
        <v>5.9799999999999999E-2</v>
      </c>
      <c r="D106" s="44">
        <v>4.5199999999999997E-2</v>
      </c>
      <c r="E106" s="51">
        <v>3.8199999999999998E-2</v>
      </c>
      <c r="F106" s="51"/>
      <c r="G106" s="51"/>
      <c r="H106" s="44">
        <v>0.1668</v>
      </c>
      <c r="I106" s="44">
        <v>8.0799999999999997E-2</v>
      </c>
      <c r="J106" s="44"/>
      <c r="K106" s="44"/>
      <c r="L106" s="44"/>
      <c r="M106" s="44">
        <v>0.35020000000000001</v>
      </c>
      <c r="N106" s="44">
        <v>0.20699999999999999</v>
      </c>
      <c r="O106" s="44">
        <v>8.8599999999999998E-2</v>
      </c>
    </row>
    <row r="107" spans="1:15" s="23" customFormat="1">
      <c r="A107" s="10">
        <v>39539</v>
      </c>
      <c r="B107" s="44">
        <v>4.8599999999999997E-2</v>
      </c>
      <c r="C107" s="44">
        <v>5.6000000000000001E-2</v>
      </c>
      <c r="D107" s="44">
        <v>4.2999999999999997E-2</v>
      </c>
      <c r="E107" s="51">
        <v>4.0599999999999997E-2</v>
      </c>
      <c r="F107" s="51"/>
      <c r="G107" s="51"/>
      <c r="H107" s="44">
        <v>0.1666</v>
      </c>
      <c r="I107" s="44">
        <v>8.14E-2</v>
      </c>
      <c r="J107" s="44"/>
      <c r="K107" s="44"/>
      <c r="L107" s="44"/>
      <c r="M107" s="44">
        <v>0.34899999999999998</v>
      </c>
      <c r="N107" s="44">
        <v>0.20480000000000001</v>
      </c>
      <c r="O107" s="44">
        <v>8.9599999999999999E-2</v>
      </c>
    </row>
    <row r="108" spans="1:15" s="23" customFormat="1">
      <c r="A108" s="10">
        <v>39569</v>
      </c>
      <c r="B108" s="44">
        <v>4.5999999999999999E-2</v>
      </c>
      <c r="C108" s="44">
        <v>5.28E-2</v>
      </c>
      <c r="D108" s="44">
        <v>4.24E-2</v>
      </c>
      <c r="E108" s="51">
        <v>4.2799999999999998E-2</v>
      </c>
      <c r="F108" s="51"/>
      <c r="G108" s="51"/>
      <c r="H108" s="44">
        <v>0.16739999999999999</v>
      </c>
      <c r="I108" s="44">
        <v>8.1199999999999994E-2</v>
      </c>
      <c r="J108" s="44"/>
      <c r="K108" s="44"/>
      <c r="L108" s="44"/>
      <c r="M108" s="44">
        <v>0.34439999999999998</v>
      </c>
      <c r="N108" s="44">
        <v>0.20219999999999999</v>
      </c>
      <c r="O108" s="44">
        <v>9.0399999999999994E-2</v>
      </c>
    </row>
    <row r="109" spans="1:15" s="23" customFormat="1">
      <c r="A109" s="10">
        <v>39600</v>
      </c>
      <c r="B109" s="44">
        <v>4.5999999999999999E-2</v>
      </c>
      <c r="C109" s="44">
        <v>5.3400000000000003E-2</v>
      </c>
      <c r="D109" s="44">
        <v>4.2599999999999999E-2</v>
      </c>
      <c r="E109" s="51">
        <v>4.7600000000000003E-2</v>
      </c>
      <c r="F109" s="51"/>
      <c r="G109" s="51"/>
      <c r="H109" s="44">
        <v>0.1696</v>
      </c>
      <c r="I109" s="44">
        <v>8.5199999999999998E-2</v>
      </c>
      <c r="J109" s="44"/>
      <c r="K109" s="44"/>
      <c r="L109" s="44"/>
      <c r="M109" s="44">
        <v>0.35039999999999999</v>
      </c>
      <c r="N109" s="44">
        <v>0.20599999999999999</v>
      </c>
      <c r="O109" s="44">
        <v>9.4600000000000004E-2</v>
      </c>
    </row>
    <row r="110" spans="1:15" s="23" customFormat="1">
      <c r="A110" s="10">
        <v>39630</v>
      </c>
      <c r="B110" s="44">
        <v>4.2799999999999998E-2</v>
      </c>
      <c r="C110" s="44">
        <v>5.6599999999999998E-2</v>
      </c>
      <c r="D110" s="44">
        <v>4.2599999999999999E-2</v>
      </c>
      <c r="E110" s="51">
        <v>4.48E-2</v>
      </c>
      <c r="F110" s="51"/>
      <c r="G110" s="51"/>
      <c r="H110" s="44">
        <v>0.16980000000000001</v>
      </c>
      <c r="I110" s="44">
        <v>8.7400000000000005E-2</v>
      </c>
      <c r="J110" s="44"/>
      <c r="K110" s="44"/>
      <c r="L110" s="44"/>
      <c r="M110" s="44">
        <v>0.36299999999999999</v>
      </c>
      <c r="N110" s="44">
        <v>0.2102</v>
      </c>
      <c r="O110" s="44">
        <v>0.1032</v>
      </c>
    </row>
    <row r="111" spans="1:15" s="23" customFormat="1">
      <c r="A111" s="10">
        <v>39661</v>
      </c>
      <c r="B111" s="44">
        <v>3.6999999999999998E-2</v>
      </c>
      <c r="C111" s="44">
        <v>5.6399999999999999E-2</v>
      </c>
      <c r="D111" s="44">
        <v>4.2599999999999999E-2</v>
      </c>
      <c r="E111" s="51">
        <v>4.7E-2</v>
      </c>
      <c r="F111" s="51"/>
      <c r="G111" s="51"/>
      <c r="H111" s="44">
        <v>0.1724</v>
      </c>
      <c r="I111" s="44">
        <v>8.8400000000000006E-2</v>
      </c>
      <c r="J111" s="44"/>
      <c r="K111" s="44"/>
      <c r="L111" s="44"/>
      <c r="M111" s="44">
        <v>0.36320000000000002</v>
      </c>
      <c r="N111" s="44">
        <v>0.21099999999999999</v>
      </c>
      <c r="O111" s="44">
        <v>0.10340000000000001</v>
      </c>
    </row>
    <row r="112" spans="1:15" s="23" customFormat="1">
      <c r="A112" s="10">
        <v>39692</v>
      </c>
      <c r="B112" s="44">
        <v>0.04</v>
      </c>
      <c r="C112" s="44">
        <v>5.6599999999999998E-2</v>
      </c>
      <c r="D112" s="44">
        <v>4.7E-2</v>
      </c>
      <c r="E112" s="51">
        <v>0.05</v>
      </c>
      <c r="F112" s="51"/>
      <c r="G112" s="51"/>
      <c r="H112" s="44">
        <v>0.18240000000000001</v>
      </c>
      <c r="I112" s="44">
        <v>0.10299999999999999</v>
      </c>
      <c r="J112" s="44"/>
      <c r="K112" s="44"/>
      <c r="L112" s="44"/>
      <c r="M112" s="44">
        <v>0.37740000000000001</v>
      </c>
      <c r="N112" s="44">
        <v>0.22159999999999999</v>
      </c>
      <c r="O112" s="44">
        <v>0.1118</v>
      </c>
    </row>
    <row r="113" spans="1:15" s="23" customFormat="1">
      <c r="A113" s="10">
        <v>39722</v>
      </c>
      <c r="B113" s="44">
        <v>4.7399999999999998E-2</v>
      </c>
      <c r="C113" s="44">
        <v>6.0400000000000002E-2</v>
      </c>
      <c r="D113" s="44">
        <v>5.6599999999999998E-2</v>
      </c>
      <c r="E113" s="51">
        <v>8.0799999999999997E-2</v>
      </c>
      <c r="F113" s="51"/>
      <c r="G113" s="51"/>
      <c r="H113" s="44">
        <v>0.1956</v>
      </c>
      <c r="I113" s="44">
        <v>0.151</v>
      </c>
      <c r="J113" s="44"/>
      <c r="K113" s="44"/>
      <c r="L113" s="44"/>
      <c r="M113" s="44">
        <v>0.38940000000000002</v>
      </c>
      <c r="N113" s="44">
        <v>0.2248</v>
      </c>
      <c r="O113" s="44">
        <v>0.1226</v>
      </c>
    </row>
    <row r="114" spans="1:15" s="23" customFormat="1">
      <c r="A114" s="10">
        <v>39753</v>
      </c>
      <c r="B114" s="44">
        <v>6.4199999999999993E-2</v>
      </c>
      <c r="C114" s="44">
        <v>6.4000000000000001E-2</v>
      </c>
      <c r="D114" s="44">
        <v>6.6799999999999998E-2</v>
      </c>
      <c r="E114" s="51">
        <v>7.9000000000000001E-2</v>
      </c>
      <c r="F114" s="51"/>
      <c r="G114" s="51"/>
      <c r="H114" s="44">
        <v>0.19939999999999999</v>
      </c>
      <c r="I114" s="44">
        <v>0.14799999999999999</v>
      </c>
      <c r="J114" s="44"/>
      <c r="K114" s="44"/>
      <c r="L114" s="44"/>
      <c r="M114" s="44">
        <v>0.38840000000000002</v>
      </c>
      <c r="N114" s="44">
        <v>0.23880000000000001</v>
      </c>
      <c r="O114" s="44">
        <v>0.11840000000000001</v>
      </c>
    </row>
    <row r="115" spans="1:15" s="23" customFormat="1">
      <c r="A115" s="21">
        <v>39783</v>
      </c>
      <c r="B115" s="46">
        <v>7.6799999999999993E-2</v>
      </c>
      <c r="C115" s="46">
        <v>6.5000000000000002E-2</v>
      </c>
      <c r="D115" s="46">
        <v>6.7599999999999993E-2</v>
      </c>
      <c r="E115" s="53">
        <v>6.8400000000000002E-2</v>
      </c>
      <c r="F115" s="53"/>
      <c r="G115" s="53"/>
      <c r="H115" s="46">
        <v>0.2064</v>
      </c>
      <c r="I115" s="46">
        <v>0.14299999999999999</v>
      </c>
      <c r="J115" s="46"/>
      <c r="K115" s="46"/>
      <c r="L115" s="46"/>
      <c r="M115" s="46">
        <v>0.38579999999999998</v>
      </c>
      <c r="N115" s="46">
        <v>0.23780000000000001</v>
      </c>
      <c r="O115" s="46">
        <v>0.11600000000000001</v>
      </c>
    </row>
    <row r="116" spans="1:15" s="23" customFormat="1">
      <c r="A116" s="10">
        <v>39814</v>
      </c>
      <c r="B116" s="44">
        <v>8.3400000000000002E-2</v>
      </c>
      <c r="C116" s="44">
        <v>7.2599999999999998E-2</v>
      </c>
      <c r="D116" s="44">
        <v>7.0400000000000004E-2</v>
      </c>
      <c r="E116" s="51">
        <v>5.5800000000000002E-2</v>
      </c>
      <c r="F116" s="51"/>
      <c r="G116" s="51"/>
      <c r="H116" s="44">
        <v>0.20660000000000001</v>
      </c>
      <c r="I116" s="44">
        <v>0.13400000000000001</v>
      </c>
      <c r="J116" s="44"/>
      <c r="K116" s="44"/>
      <c r="L116" s="44"/>
      <c r="M116" s="44">
        <v>0.39419999999999999</v>
      </c>
      <c r="N116" s="44">
        <v>0.2402</v>
      </c>
      <c r="O116" s="44">
        <v>0.1062</v>
      </c>
    </row>
    <row r="117" spans="1:15" s="23" customFormat="1">
      <c r="A117" s="10">
        <v>39845</v>
      </c>
      <c r="B117" s="44">
        <v>6.2600000000000003E-2</v>
      </c>
      <c r="C117" s="44">
        <v>6.8199999999999997E-2</v>
      </c>
      <c r="D117" s="44">
        <v>6.7599999999999993E-2</v>
      </c>
      <c r="E117" s="51">
        <v>5.0999999999999997E-2</v>
      </c>
      <c r="F117" s="51"/>
      <c r="G117" s="51"/>
      <c r="H117" s="44">
        <v>0.20619999999999999</v>
      </c>
      <c r="I117" s="44">
        <v>0.1168</v>
      </c>
      <c r="J117" s="44"/>
      <c r="K117" s="44"/>
      <c r="L117" s="44"/>
      <c r="M117" s="44">
        <v>0.39379999999999998</v>
      </c>
      <c r="N117" s="44">
        <v>0.2324</v>
      </c>
      <c r="O117" s="44">
        <v>9.06E-2</v>
      </c>
    </row>
    <row r="118" spans="1:15" s="23" customFormat="1">
      <c r="A118" s="10">
        <v>39873</v>
      </c>
      <c r="B118" s="44">
        <v>4.6800000000000001E-2</v>
      </c>
      <c r="C118" s="44">
        <v>6.3799999999999996E-2</v>
      </c>
      <c r="D118" s="44">
        <v>4.3799999999999999E-2</v>
      </c>
      <c r="E118" s="51">
        <v>0.04</v>
      </c>
      <c r="F118" s="51"/>
      <c r="G118" s="51"/>
      <c r="H118" s="44">
        <v>0.1888</v>
      </c>
      <c r="I118" s="44">
        <v>8.7599999999999997E-2</v>
      </c>
      <c r="J118" s="44"/>
      <c r="K118" s="44"/>
      <c r="L118" s="44"/>
      <c r="M118" s="44">
        <v>0.37380000000000002</v>
      </c>
      <c r="N118" s="44">
        <v>0.20519999999999999</v>
      </c>
      <c r="O118" s="44">
        <v>8.1600000000000006E-2</v>
      </c>
    </row>
    <row r="119" spans="1:15" s="23" customFormat="1">
      <c r="A119" s="10">
        <v>39904</v>
      </c>
      <c r="B119" s="44">
        <v>3.7999999999999999E-2</v>
      </c>
      <c r="C119" s="44">
        <v>5.4399999999999997E-2</v>
      </c>
      <c r="D119" s="44">
        <v>4.0800000000000003E-2</v>
      </c>
      <c r="E119" s="51">
        <v>4.5400000000000003E-2</v>
      </c>
      <c r="F119" s="51"/>
      <c r="G119" s="51"/>
      <c r="H119" s="44">
        <v>0.1832</v>
      </c>
      <c r="I119" s="44">
        <v>8.4199999999999997E-2</v>
      </c>
      <c r="J119" s="44"/>
      <c r="K119" s="44"/>
      <c r="L119" s="44"/>
      <c r="M119" s="44">
        <v>0.36020000000000002</v>
      </c>
      <c r="N119" s="44">
        <v>0.19040000000000001</v>
      </c>
      <c r="O119" s="44">
        <v>6.54E-2</v>
      </c>
    </row>
    <row r="120" spans="1:15" s="23" customFormat="1">
      <c r="A120" s="10">
        <v>39934</v>
      </c>
      <c r="B120" s="44">
        <v>4.0800000000000003E-2</v>
      </c>
      <c r="C120" s="44">
        <v>5.0599999999999999E-2</v>
      </c>
      <c r="D120" s="44">
        <v>4.24E-2</v>
      </c>
      <c r="E120" s="51">
        <v>4.1399999999999999E-2</v>
      </c>
      <c r="F120" s="51"/>
      <c r="G120" s="51"/>
      <c r="H120" s="44">
        <v>0.16619999999999999</v>
      </c>
      <c r="I120" s="44">
        <v>6.5000000000000002E-2</v>
      </c>
      <c r="J120" s="44"/>
      <c r="K120" s="44"/>
      <c r="L120" s="44"/>
      <c r="M120" s="44">
        <v>0.35099999999999998</v>
      </c>
      <c r="N120" s="44">
        <v>0.185</v>
      </c>
      <c r="O120" s="44">
        <v>6.2E-2</v>
      </c>
    </row>
    <row r="121" spans="1:15" s="23" customFormat="1">
      <c r="A121" s="10">
        <v>39965</v>
      </c>
      <c r="B121" s="44">
        <v>5.2999999999999999E-2</v>
      </c>
      <c r="C121" s="44">
        <v>5.1799999999999999E-2</v>
      </c>
      <c r="D121" s="44">
        <v>4.8599999999999997E-2</v>
      </c>
      <c r="E121" s="51">
        <v>3.7199999999999997E-2</v>
      </c>
      <c r="F121" s="51"/>
      <c r="G121" s="51"/>
      <c r="H121" s="44">
        <v>0.152</v>
      </c>
      <c r="I121" s="44">
        <v>4.1399999999999999E-2</v>
      </c>
      <c r="J121" s="44"/>
      <c r="K121" s="44"/>
      <c r="L121" s="44"/>
      <c r="M121" s="44">
        <v>0.34100000000000003</v>
      </c>
      <c r="N121" s="44">
        <v>0.18099999999999999</v>
      </c>
      <c r="O121" s="44">
        <v>5.9200000000000003E-2</v>
      </c>
    </row>
    <row r="122" spans="1:15" s="23" customFormat="1">
      <c r="A122" s="10">
        <v>39995</v>
      </c>
      <c r="B122" s="44">
        <v>3.7999999999999999E-2</v>
      </c>
      <c r="C122" s="44">
        <v>5.1799999999999999E-2</v>
      </c>
      <c r="D122" s="44">
        <v>4.6399999999999997E-2</v>
      </c>
      <c r="E122" s="51">
        <v>3.32E-2</v>
      </c>
      <c r="F122" s="51"/>
      <c r="G122" s="51"/>
      <c r="H122" s="44">
        <v>0.12920000000000001</v>
      </c>
      <c r="I122" s="44">
        <v>2.6599999999999999E-2</v>
      </c>
      <c r="J122" s="44"/>
      <c r="K122" s="44"/>
      <c r="L122" s="44"/>
      <c r="M122" s="44">
        <v>0.33860000000000001</v>
      </c>
      <c r="N122" s="44">
        <v>0.16900000000000001</v>
      </c>
      <c r="O122" s="44">
        <v>5.1799999999999999E-2</v>
      </c>
    </row>
    <row r="123" spans="1:15" s="23" customFormat="1">
      <c r="A123" s="10">
        <v>40026</v>
      </c>
      <c r="B123" s="44">
        <v>4.36E-2</v>
      </c>
      <c r="C123" s="44">
        <v>5.0599999999999999E-2</v>
      </c>
      <c r="D123" s="44">
        <v>4.4999999999999998E-2</v>
      </c>
      <c r="E123" s="51">
        <v>3.1600000000000003E-2</v>
      </c>
      <c r="F123" s="51"/>
      <c r="G123" s="51"/>
      <c r="H123" s="44">
        <v>0.115</v>
      </c>
      <c r="I123" s="44">
        <v>2.7E-2</v>
      </c>
      <c r="J123" s="44"/>
      <c r="K123" s="44"/>
      <c r="L123" s="44"/>
      <c r="M123" s="44">
        <v>0.3352</v>
      </c>
      <c r="N123" s="44">
        <v>0.15540000000000001</v>
      </c>
      <c r="O123" s="44">
        <v>4.1599999999999998E-2</v>
      </c>
    </row>
    <row r="124" spans="1:15" s="23" customFormat="1">
      <c r="A124" s="10">
        <v>40057</v>
      </c>
      <c r="B124" s="44">
        <v>3.7400000000000003E-2</v>
      </c>
      <c r="C124" s="44">
        <v>5.0200000000000002E-2</v>
      </c>
      <c r="D124" s="44">
        <v>4.5199999999999997E-2</v>
      </c>
      <c r="E124" s="51">
        <v>0.02</v>
      </c>
      <c r="F124" s="51"/>
      <c r="G124" s="51"/>
      <c r="H124" s="44">
        <v>0.1138</v>
      </c>
      <c r="I124" s="44">
        <v>2.4799999999999999E-2</v>
      </c>
      <c r="J124" s="44"/>
      <c r="K124" s="44"/>
      <c r="L124" s="44"/>
      <c r="M124" s="44">
        <v>0.33639999999999998</v>
      </c>
      <c r="N124" s="44">
        <v>0.154</v>
      </c>
      <c r="O124" s="44">
        <v>4.1399999999999999E-2</v>
      </c>
    </row>
    <row r="125" spans="1:15" s="23" customFormat="1">
      <c r="A125" s="10">
        <v>40087</v>
      </c>
      <c r="B125" s="44">
        <v>3.2199999999999999E-2</v>
      </c>
      <c r="C125" s="44">
        <v>4.9399999999999999E-2</v>
      </c>
      <c r="D125" s="44">
        <v>4.4400000000000002E-2</v>
      </c>
      <c r="E125" s="51">
        <v>2.1000000000000001E-2</v>
      </c>
      <c r="F125" s="51"/>
      <c r="G125" s="51"/>
      <c r="H125" s="44">
        <v>0.1038</v>
      </c>
      <c r="I125" s="44">
        <v>2.3400000000000001E-2</v>
      </c>
      <c r="J125" s="44"/>
      <c r="K125" s="44"/>
      <c r="L125" s="44"/>
      <c r="M125" s="44">
        <v>0.33900000000000002</v>
      </c>
      <c r="N125" s="44">
        <v>0.15060000000000001</v>
      </c>
      <c r="O125" s="44">
        <v>3.9800000000000002E-2</v>
      </c>
    </row>
    <row r="126" spans="1:15" s="23" customFormat="1">
      <c r="A126" s="10">
        <v>40118</v>
      </c>
      <c r="B126" s="44">
        <v>0.04</v>
      </c>
      <c r="C126" s="44">
        <v>4.8000000000000001E-2</v>
      </c>
      <c r="D126" s="44">
        <v>4.4200000000000003E-2</v>
      </c>
      <c r="E126" s="51">
        <v>2.3E-2</v>
      </c>
      <c r="F126" s="51"/>
      <c r="G126" s="51"/>
      <c r="H126" s="44">
        <v>0.11</v>
      </c>
      <c r="I126" s="44">
        <v>2.46E-2</v>
      </c>
      <c r="J126" s="44"/>
      <c r="K126" s="44"/>
      <c r="L126" s="44"/>
      <c r="M126" s="44">
        <v>0.33479999999999999</v>
      </c>
      <c r="N126" s="44">
        <v>0.1512</v>
      </c>
      <c r="O126" s="44">
        <v>4.0800000000000003E-2</v>
      </c>
    </row>
    <row r="127" spans="1:15" s="23" customFormat="1">
      <c r="A127" s="21">
        <v>40148</v>
      </c>
      <c r="B127" s="46">
        <v>4.1599999999999998E-2</v>
      </c>
      <c r="C127" s="46">
        <v>4.9799999999999997E-2</v>
      </c>
      <c r="D127" s="46">
        <v>4.5999999999999999E-2</v>
      </c>
      <c r="E127" s="53">
        <v>2.5399999999999999E-2</v>
      </c>
      <c r="F127" s="53"/>
      <c r="G127" s="53"/>
      <c r="H127" s="46">
        <v>0.1124</v>
      </c>
      <c r="I127" s="46">
        <v>2.4799999999999999E-2</v>
      </c>
      <c r="J127" s="46"/>
      <c r="K127" s="46"/>
      <c r="L127" s="46"/>
      <c r="M127" s="46">
        <v>0.33539999999999998</v>
      </c>
      <c r="N127" s="46">
        <v>0.15160000000000001</v>
      </c>
      <c r="O127" s="46">
        <v>4.1399999999999999E-2</v>
      </c>
    </row>
    <row r="128" spans="1:15" s="23" customFormat="1">
      <c r="A128" s="10">
        <v>40179</v>
      </c>
      <c r="B128" s="44">
        <v>4.5199999999999997E-2</v>
      </c>
      <c r="C128" s="44">
        <v>5.2200000000000003E-2</v>
      </c>
      <c r="D128" s="44">
        <v>4.7600000000000003E-2</v>
      </c>
      <c r="E128" s="51">
        <v>2.58E-2</v>
      </c>
      <c r="F128" s="51"/>
      <c r="G128" s="51"/>
      <c r="H128" s="44">
        <v>0.11559999999999999</v>
      </c>
      <c r="I128" s="44">
        <v>2.6800000000000001E-2</v>
      </c>
      <c r="J128" s="44"/>
      <c r="K128" s="44"/>
      <c r="L128" s="44"/>
      <c r="M128" s="44">
        <v>0.34139999999999998</v>
      </c>
      <c r="N128" s="44">
        <v>0.1532</v>
      </c>
      <c r="O128" s="44">
        <v>4.4200000000000003E-2</v>
      </c>
    </row>
    <row r="129" spans="1:15" s="23" customFormat="1">
      <c r="A129" s="10">
        <v>40210</v>
      </c>
      <c r="B129" s="44">
        <v>3.6400000000000002E-2</v>
      </c>
      <c r="C129" s="44">
        <v>5.1200000000000002E-2</v>
      </c>
      <c r="D129" s="44">
        <v>4.2999999999999997E-2</v>
      </c>
      <c r="E129" s="51">
        <v>3.0800000000000001E-2</v>
      </c>
      <c r="F129" s="51"/>
      <c r="G129" s="51"/>
      <c r="H129" s="44">
        <v>0.1104</v>
      </c>
      <c r="I129" s="44">
        <v>2.3400000000000001E-2</v>
      </c>
      <c r="J129" s="44"/>
      <c r="K129" s="44"/>
      <c r="L129" s="44"/>
      <c r="M129" s="44">
        <v>0.34300000000000003</v>
      </c>
      <c r="N129" s="44">
        <v>0.161</v>
      </c>
      <c r="O129" s="44">
        <v>4.82E-2</v>
      </c>
    </row>
    <row r="130" spans="1:15" s="23" customFormat="1">
      <c r="A130" s="10">
        <v>40238</v>
      </c>
      <c r="B130" s="44">
        <v>3.6999999999999998E-2</v>
      </c>
      <c r="C130" s="44">
        <v>0.05</v>
      </c>
      <c r="D130" s="44">
        <v>4.24E-2</v>
      </c>
      <c r="E130" s="51">
        <v>2.52E-2</v>
      </c>
      <c r="F130" s="51"/>
      <c r="G130" s="51"/>
      <c r="H130" s="44">
        <v>0.11219999999999999</v>
      </c>
      <c r="I130" s="44">
        <v>2.3400000000000001E-2</v>
      </c>
      <c r="J130" s="44"/>
      <c r="K130" s="44"/>
      <c r="L130" s="44"/>
      <c r="M130" s="44">
        <v>0.34139999999999998</v>
      </c>
      <c r="N130" s="44">
        <v>0.16039999999999999</v>
      </c>
      <c r="O130" s="44">
        <v>4.4600000000000001E-2</v>
      </c>
    </row>
    <row r="131" spans="1:15" s="23" customFormat="1">
      <c r="A131" s="10">
        <v>40269</v>
      </c>
      <c r="B131" s="44">
        <v>3.7400000000000003E-2</v>
      </c>
      <c r="C131" s="44">
        <v>4.7199999999999999E-2</v>
      </c>
      <c r="D131" s="44">
        <v>4.1599999999999998E-2</v>
      </c>
      <c r="E131" s="51">
        <v>2.8199999999999999E-2</v>
      </c>
      <c r="F131" s="51"/>
      <c r="G131" s="51"/>
      <c r="H131" s="44">
        <v>0.1108</v>
      </c>
      <c r="I131" s="44">
        <v>2.3400000000000001E-2</v>
      </c>
      <c r="J131" s="44"/>
      <c r="K131" s="44"/>
      <c r="L131" s="44"/>
      <c r="M131" s="44">
        <v>0.33760000000000001</v>
      </c>
      <c r="N131" s="44">
        <v>0.1598</v>
      </c>
      <c r="O131" s="44">
        <v>4.36E-2</v>
      </c>
    </row>
    <row r="132" spans="1:15" s="23" customFormat="1">
      <c r="A132" s="10">
        <v>40299</v>
      </c>
      <c r="B132" s="44">
        <v>3.2800000000000003E-2</v>
      </c>
      <c r="C132" s="44">
        <v>4.7399999999999998E-2</v>
      </c>
      <c r="D132" s="44">
        <v>4.1399999999999999E-2</v>
      </c>
      <c r="E132" s="51">
        <v>2.8199999999999999E-2</v>
      </c>
      <c r="F132" s="51"/>
      <c r="G132" s="51"/>
      <c r="H132" s="44">
        <v>0.1152</v>
      </c>
      <c r="I132" s="44">
        <v>2.2800000000000001E-2</v>
      </c>
      <c r="J132" s="44"/>
      <c r="K132" s="44"/>
      <c r="L132" s="44"/>
      <c r="M132" s="44">
        <v>0.33460000000000001</v>
      </c>
      <c r="N132" s="44">
        <v>0.16020000000000001</v>
      </c>
      <c r="O132" s="44">
        <v>4.4200000000000003E-2</v>
      </c>
    </row>
    <row r="133" spans="1:15" s="23" customFormat="1">
      <c r="A133" s="10">
        <v>40330</v>
      </c>
      <c r="B133" s="44">
        <v>3.44E-2</v>
      </c>
      <c r="C133" s="44">
        <v>4.8399999999999999E-2</v>
      </c>
      <c r="D133" s="44">
        <v>4.0600000000000004E-2</v>
      </c>
      <c r="E133" s="51">
        <v>2.5599999999999998E-2</v>
      </c>
      <c r="F133" s="51"/>
      <c r="G133" s="51"/>
      <c r="H133" s="44">
        <v>0.11820000000000001</v>
      </c>
      <c r="I133" s="44">
        <v>2.5000000000000001E-2</v>
      </c>
      <c r="J133" s="44"/>
      <c r="K133" s="44"/>
      <c r="L133" s="44"/>
      <c r="M133" s="44">
        <v>0.33759999999999996</v>
      </c>
      <c r="N133" s="44">
        <v>0.161</v>
      </c>
      <c r="O133" s="44">
        <v>4.7600000000000003E-2</v>
      </c>
    </row>
    <row r="134" spans="1:15" s="23" customFormat="1">
      <c r="A134" s="10">
        <v>40360</v>
      </c>
      <c r="B134" s="44">
        <v>3.5000000000000003E-2</v>
      </c>
      <c r="C134" s="44">
        <v>5.0999999999999997E-2</v>
      </c>
      <c r="D134" s="44">
        <v>3.9600000000000003E-2</v>
      </c>
      <c r="E134" s="51">
        <v>2.76E-2</v>
      </c>
      <c r="F134" s="51"/>
      <c r="G134" s="51"/>
      <c r="H134" s="44">
        <v>0.1198</v>
      </c>
      <c r="I134" s="44">
        <v>2.4400000000000002E-2</v>
      </c>
      <c r="J134" s="44"/>
      <c r="K134" s="44"/>
      <c r="L134" s="44"/>
      <c r="M134" s="44">
        <v>0.33739999999999998</v>
      </c>
      <c r="N134" s="44">
        <v>0.16220000000000001</v>
      </c>
      <c r="O134" s="44">
        <v>4.6600000000000003E-2</v>
      </c>
    </row>
    <row r="135" spans="1:15" s="23" customFormat="1">
      <c r="A135" s="10">
        <v>40391</v>
      </c>
      <c r="B135" s="44">
        <v>3.5200000000000002E-2</v>
      </c>
      <c r="C135" s="44">
        <v>4.58E-2</v>
      </c>
      <c r="D135" s="44">
        <v>3.9E-2</v>
      </c>
      <c r="E135" s="51">
        <v>3.3599999999999998E-2</v>
      </c>
      <c r="F135" s="51"/>
      <c r="G135" s="51"/>
      <c r="H135" s="44">
        <v>0.1234</v>
      </c>
      <c r="I135" s="44">
        <v>3.3599999999999998E-2</v>
      </c>
      <c r="J135" s="44"/>
      <c r="K135" s="44"/>
      <c r="L135" s="44"/>
      <c r="M135" s="44">
        <v>0.33979999999999999</v>
      </c>
      <c r="N135" s="44">
        <v>0.16500000000000001</v>
      </c>
      <c r="O135" s="44">
        <v>4.9000000000000002E-2</v>
      </c>
    </row>
    <row r="136" spans="1:15" s="23" customFormat="1">
      <c r="A136" s="10">
        <v>40422</v>
      </c>
      <c r="B136" s="44">
        <v>4.2000000000000003E-2</v>
      </c>
      <c r="C136" s="44">
        <v>4.7399999999999998E-2</v>
      </c>
      <c r="D136" s="44">
        <v>3.9E-2</v>
      </c>
      <c r="E136" s="51">
        <v>3.8199999999999998E-2</v>
      </c>
      <c r="F136" s="51"/>
      <c r="G136" s="51"/>
      <c r="H136" s="44">
        <v>0.1242</v>
      </c>
      <c r="I136" s="44">
        <v>3.44E-2</v>
      </c>
      <c r="J136" s="44"/>
      <c r="K136" s="44"/>
      <c r="L136" s="44"/>
      <c r="M136" s="44">
        <v>0.33779999999999999</v>
      </c>
      <c r="N136" s="44">
        <v>0.1656</v>
      </c>
      <c r="O136" s="44">
        <v>5.2600000000000001E-2</v>
      </c>
    </row>
    <row r="137" spans="1:15" s="23" customFormat="1">
      <c r="A137" s="10">
        <v>40452</v>
      </c>
      <c r="B137" s="44">
        <v>4.58E-2</v>
      </c>
      <c r="C137" s="44">
        <v>4.7800000000000002E-2</v>
      </c>
      <c r="D137" s="44">
        <v>3.9899999999999998E-2</v>
      </c>
      <c r="E137" s="51">
        <v>4.1599999999999998E-2</v>
      </c>
      <c r="F137" s="51"/>
      <c r="G137" s="51"/>
      <c r="H137" s="44">
        <v>0.12479999999999999</v>
      </c>
      <c r="I137" s="44">
        <v>3.78E-2</v>
      </c>
      <c r="J137" s="44"/>
      <c r="K137" s="44"/>
      <c r="L137" s="44"/>
      <c r="M137" s="44">
        <v>0.3392</v>
      </c>
      <c r="N137" s="44">
        <v>0.1676</v>
      </c>
      <c r="O137" s="44">
        <v>5.7599999999999998E-2</v>
      </c>
    </row>
    <row r="138" spans="1:15" s="23" customFormat="1">
      <c r="A138" s="10">
        <v>40483</v>
      </c>
      <c r="B138" s="44">
        <v>4.8399999999999999E-2</v>
      </c>
      <c r="C138" s="44">
        <v>4.7600000000000003E-2</v>
      </c>
      <c r="D138" s="44">
        <v>4.3200000000000002E-2</v>
      </c>
      <c r="E138" s="51">
        <v>4.0599999999999997E-2</v>
      </c>
      <c r="F138" s="51"/>
      <c r="G138" s="51"/>
      <c r="H138" s="44">
        <v>0.12640000000000001</v>
      </c>
      <c r="I138" s="44">
        <v>4.2200000000000001E-2</v>
      </c>
      <c r="J138" s="44"/>
      <c r="K138" s="44"/>
      <c r="L138" s="44"/>
      <c r="M138" s="44">
        <v>0.33779999999999999</v>
      </c>
      <c r="N138" s="44">
        <v>0.1628</v>
      </c>
      <c r="O138" s="44">
        <v>5.62E-2</v>
      </c>
    </row>
    <row r="139" spans="1:15" s="23" customFormat="1">
      <c r="A139" s="21">
        <v>40513</v>
      </c>
      <c r="B139" s="46">
        <v>5.0200000000000002E-2</v>
      </c>
      <c r="C139" s="46">
        <v>4.7600000000000003E-2</v>
      </c>
      <c r="D139" s="46">
        <v>4.8800000000000003E-2</v>
      </c>
      <c r="E139" s="53">
        <v>3.44E-2</v>
      </c>
      <c r="F139" s="53"/>
      <c r="G139" s="53"/>
      <c r="H139" s="46">
        <v>0.125</v>
      </c>
      <c r="I139" s="46">
        <v>4.3799999999999999E-2</v>
      </c>
      <c r="J139" s="46"/>
      <c r="K139" s="46"/>
      <c r="L139" s="46"/>
      <c r="M139" s="46">
        <v>0.33639999999999998</v>
      </c>
      <c r="N139" s="46">
        <v>0.16220000000000001</v>
      </c>
      <c r="O139" s="46">
        <v>6.1400000000000003E-2</v>
      </c>
    </row>
    <row r="140" spans="1:15" s="23" customFormat="1">
      <c r="A140" s="10">
        <v>40544</v>
      </c>
      <c r="B140" s="44">
        <v>4.6600000000000003E-2</v>
      </c>
      <c r="C140" s="44">
        <v>4.9200000000000001E-2</v>
      </c>
      <c r="D140" s="44">
        <v>4.58E-2</v>
      </c>
      <c r="E140" s="51">
        <v>3.4599999999999999E-2</v>
      </c>
      <c r="F140" s="51"/>
      <c r="G140" s="51"/>
      <c r="H140" s="44">
        <v>0.13</v>
      </c>
      <c r="I140" s="44">
        <v>4.6600000000000003E-2</v>
      </c>
      <c r="J140" s="44"/>
      <c r="K140" s="44"/>
      <c r="L140" s="44"/>
      <c r="M140" s="44">
        <v>0.33339999999999997</v>
      </c>
      <c r="N140" s="44">
        <v>0.16220000000000001</v>
      </c>
      <c r="O140" s="44">
        <v>6.2E-2</v>
      </c>
    </row>
    <row r="141" spans="1:15" s="23" customFormat="1">
      <c r="A141" s="10">
        <v>40575</v>
      </c>
      <c r="B141" s="44">
        <v>4.3799999999999999E-2</v>
      </c>
      <c r="C141" s="44">
        <v>4.9599999999999998E-2</v>
      </c>
      <c r="D141" s="44">
        <v>4.3200000000000002E-2</v>
      </c>
      <c r="E141" s="51">
        <v>3.4200000000000001E-2</v>
      </c>
      <c r="F141" s="51"/>
      <c r="G141" s="51"/>
      <c r="H141" s="44">
        <v>0.1348</v>
      </c>
      <c r="I141" s="44">
        <v>4.58E-2</v>
      </c>
      <c r="J141" s="44"/>
      <c r="K141" s="44"/>
      <c r="L141" s="44"/>
      <c r="M141" s="44">
        <v>0.33079999999999998</v>
      </c>
      <c r="N141" s="44">
        <v>0.16539999999999999</v>
      </c>
      <c r="O141" s="44">
        <v>6.2799999999999995E-2</v>
      </c>
    </row>
    <row r="142" spans="1:15" s="23" customFormat="1">
      <c r="A142" s="10">
        <v>40603</v>
      </c>
      <c r="B142" s="44">
        <v>4.1599999999999998E-2</v>
      </c>
      <c r="C142" s="44">
        <v>4.9599999999999998E-2</v>
      </c>
      <c r="D142" s="44">
        <v>4.3999999999999997E-2</v>
      </c>
      <c r="E142" s="51">
        <v>2.8400000000000002E-2</v>
      </c>
      <c r="F142" s="51"/>
      <c r="G142" s="51"/>
      <c r="H142" s="44">
        <v>0.13780000000000001</v>
      </c>
      <c r="I142" s="44">
        <v>4.7E-2</v>
      </c>
      <c r="J142" s="44"/>
      <c r="K142" s="44"/>
      <c r="L142" s="44"/>
      <c r="M142" s="44">
        <v>0.32879999999999998</v>
      </c>
      <c r="N142" s="44">
        <v>0.16139999999999999</v>
      </c>
      <c r="O142" s="44">
        <v>6.5199999999999994E-2</v>
      </c>
    </row>
    <row r="143" spans="1:15" s="23" customFormat="1">
      <c r="A143" s="10">
        <v>40634</v>
      </c>
      <c r="B143" s="44">
        <v>3.4599999999999999E-2</v>
      </c>
      <c r="C143" s="44">
        <v>5.0599999999999999E-2</v>
      </c>
      <c r="D143" s="44">
        <v>4.1200000000000001E-2</v>
      </c>
      <c r="E143" s="51">
        <v>2.3E-2</v>
      </c>
      <c r="F143" s="51"/>
      <c r="G143" s="51"/>
      <c r="H143" s="44">
        <v>0.14380000000000001</v>
      </c>
      <c r="I143" s="44">
        <v>5.3199999999999997E-2</v>
      </c>
      <c r="J143" s="44"/>
      <c r="K143" s="44"/>
      <c r="L143" s="44"/>
      <c r="M143" s="44">
        <v>0.33079999999999998</v>
      </c>
      <c r="N143" s="44">
        <v>0.16220000000000001</v>
      </c>
      <c r="O143" s="44">
        <v>7.0800000000000002E-2</v>
      </c>
    </row>
    <row r="144" spans="1:15" s="23" customFormat="1">
      <c r="A144" s="10">
        <v>40664</v>
      </c>
      <c r="B144" s="44">
        <v>3.8399999999999997E-2</v>
      </c>
      <c r="C144" s="44">
        <v>4.6800000000000001E-2</v>
      </c>
      <c r="D144" s="44">
        <v>4.1200000000000001E-2</v>
      </c>
      <c r="E144" s="51">
        <v>2.4400000000000002E-2</v>
      </c>
      <c r="F144" s="51"/>
      <c r="G144" s="51"/>
      <c r="H144" s="44">
        <v>0.14879999999999999</v>
      </c>
      <c r="I144" s="44">
        <v>5.6000000000000001E-2</v>
      </c>
      <c r="J144" s="44"/>
      <c r="K144" s="44"/>
      <c r="L144" s="44"/>
      <c r="M144" s="44">
        <v>0.3332</v>
      </c>
      <c r="N144" s="44">
        <v>0.16239999999999999</v>
      </c>
      <c r="O144" s="44">
        <v>7.4399999999999994E-2</v>
      </c>
    </row>
    <row r="145" spans="1:15" s="23" customFormat="1">
      <c r="A145" s="10">
        <v>40695</v>
      </c>
      <c r="B145" s="44">
        <v>3.9399999999999998E-2</v>
      </c>
      <c r="C145" s="44">
        <v>4.7E-2</v>
      </c>
      <c r="D145" s="44">
        <v>4.2999999999999997E-2</v>
      </c>
      <c r="E145" s="51">
        <v>2.3199999999999998E-2</v>
      </c>
      <c r="F145" s="51"/>
      <c r="G145" s="51"/>
      <c r="H145" s="44">
        <v>0.15540000000000001</v>
      </c>
      <c r="I145" s="44">
        <v>6.4799999999999996E-2</v>
      </c>
      <c r="J145" s="44"/>
      <c r="K145" s="44"/>
      <c r="L145" s="44"/>
      <c r="M145" s="44">
        <v>0.33139999999999997</v>
      </c>
      <c r="N145" s="44">
        <v>0.16139999999999999</v>
      </c>
      <c r="O145" s="44">
        <v>7.9600000000000004E-2</v>
      </c>
    </row>
    <row r="146" spans="1:15" s="23" customFormat="1">
      <c r="A146" s="10">
        <v>40725</v>
      </c>
      <c r="B146" s="44">
        <v>4.3400000000000001E-2</v>
      </c>
      <c r="C146" s="44">
        <v>4.5600000000000002E-2</v>
      </c>
      <c r="D146" s="44">
        <v>4.24E-2</v>
      </c>
      <c r="E146" s="51">
        <v>2.7799999999999998E-2</v>
      </c>
      <c r="F146" s="51"/>
      <c r="G146" s="51"/>
      <c r="H146" s="44">
        <v>0.16039999999999999</v>
      </c>
      <c r="I146" s="44">
        <v>6.6000000000000003E-2</v>
      </c>
      <c r="J146" s="44"/>
      <c r="K146" s="44"/>
      <c r="L146" s="44"/>
      <c r="M146" s="44">
        <v>0.33639999999999998</v>
      </c>
      <c r="N146" s="44">
        <v>0.16159999999999999</v>
      </c>
      <c r="O146" s="44">
        <v>7.9399999999999998E-2</v>
      </c>
    </row>
    <row r="147" spans="1:15" s="23" customFormat="1">
      <c r="A147" s="10">
        <v>40756</v>
      </c>
      <c r="B147" s="44">
        <v>5.3400000000000003E-2</v>
      </c>
      <c r="C147" s="44">
        <v>4.6199999999999998E-2</v>
      </c>
      <c r="D147" s="44">
        <v>4.48E-2</v>
      </c>
      <c r="E147" s="51">
        <v>2.7799999999999998E-2</v>
      </c>
      <c r="F147" s="51"/>
      <c r="G147" s="51"/>
      <c r="H147" s="44">
        <v>0.1726</v>
      </c>
      <c r="I147" s="44">
        <v>6.7400000000000002E-2</v>
      </c>
      <c r="J147" s="44"/>
      <c r="K147" s="44"/>
      <c r="L147" s="44"/>
      <c r="M147" s="44">
        <v>0.33579999999999999</v>
      </c>
      <c r="N147" s="44">
        <v>0.1618</v>
      </c>
      <c r="O147" s="44">
        <v>8.0799999999999997E-2</v>
      </c>
    </row>
    <row r="148" spans="1:15" s="23" customFormat="1">
      <c r="A148" s="10">
        <v>40787</v>
      </c>
      <c r="B148" s="44">
        <v>5.1400000000000001E-2</v>
      </c>
      <c r="C148" s="44">
        <v>4.5999999999999999E-2</v>
      </c>
      <c r="D148" s="44">
        <v>4.4400000000000002E-2</v>
      </c>
      <c r="E148" s="51">
        <v>2.8000000000000001E-2</v>
      </c>
      <c r="F148" s="51"/>
      <c r="G148" s="51"/>
      <c r="H148" s="44">
        <v>0.17280000000000001</v>
      </c>
      <c r="I148" s="44">
        <v>6.8400000000000002E-2</v>
      </c>
      <c r="J148" s="44"/>
      <c r="K148" s="44"/>
      <c r="L148" s="44"/>
      <c r="M148" s="44">
        <v>0.33639999999999998</v>
      </c>
      <c r="N148" s="44">
        <v>0.16120000000000001</v>
      </c>
      <c r="O148" s="44">
        <v>7.7799999999999994E-2</v>
      </c>
    </row>
    <row r="149" spans="1:15" s="23" customFormat="1">
      <c r="A149" s="10">
        <v>40817</v>
      </c>
      <c r="B149" s="44">
        <v>4.9000000000000002E-2</v>
      </c>
      <c r="C149" s="44">
        <v>4.6199999999999998E-2</v>
      </c>
      <c r="D149" s="44">
        <v>4.4999999999999998E-2</v>
      </c>
      <c r="E149" s="51">
        <v>2.8000000000000001E-2</v>
      </c>
      <c r="F149" s="51"/>
      <c r="G149" s="51"/>
      <c r="H149" s="44">
        <v>0.17899999999999999</v>
      </c>
      <c r="I149" s="44">
        <v>7.0999999999999994E-2</v>
      </c>
      <c r="J149" s="44"/>
      <c r="K149" s="44"/>
      <c r="L149" s="44"/>
      <c r="M149" s="44">
        <v>0.33760000000000001</v>
      </c>
      <c r="N149" s="44">
        <v>0.16120000000000001</v>
      </c>
      <c r="O149" s="44">
        <v>8.0199999999999994E-2</v>
      </c>
    </row>
    <row r="150" spans="1:15" s="23" customFormat="1">
      <c r="A150" s="10">
        <v>40848</v>
      </c>
      <c r="B150" s="44">
        <v>5.1999999999999998E-2</v>
      </c>
      <c r="C150" s="44">
        <v>4.7800000000000002E-2</v>
      </c>
      <c r="D150" s="44">
        <v>4.58E-2</v>
      </c>
      <c r="E150" s="51">
        <v>2.5600000000000001E-2</v>
      </c>
      <c r="F150" s="51"/>
      <c r="G150" s="51"/>
      <c r="H150" s="44">
        <v>0.18459999999999999</v>
      </c>
      <c r="I150" s="44">
        <v>7.3400000000000007E-2</v>
      </c>
      <c r="J150" s="44"/>
      <c r="K150" s="44"/>
      <c r="L150" s="44"/>
      <c r="M150" s="44">
        <v>0.34260000000000002</v>
      </c>
      <c r="N150" s="44">
        <v>0.16700000000000001</v>
      </c>
      <c r="O150" s="44">
        <v>7.7399999999999997E-2</v>
      </c>
    </row>
    <row r="151" spans="1:15" s="23" customFormat="1">
      <c r="A151" s="21">
        <v>40878</v>
      </c>
      <c r="B151" s="46">
        <v>5.8599999999999999E-2</v>
      </c>
      <c r="C151" s="46">
        <v>4.8000000000000001E-2</v>
      </c>
      <c r="D151" s="46">
        <v>4.9799999999999997E-2</v>
      </c>
      <c r="E151" s="53">
        <v>2.58E-2</v>
      </c>
      <c r="F151" s="53"/>
      <c r="G151" s="53"/>
      <c r="H151" s="46">
        <v>0.19120000000000001</v>
      </c>
      <c r="I151" s="46">
        <v>7.9399999999999998E-2</v>
      </c>
      <c r="J151" s="46"/>
      <c r="K151" s="46"/>
      <c r="L151" s="46"/>
      <c r="M151" s="46">
        <v>0.34760000000000002</v>
      </c>
      <c r="N151" s="46">
        <v>0.16980000000000001</v>
      </c>
      <c r="O151" s="46">
        <v>7.9000000000000001E-2</v>
      </c>
    </row>
    <row r="152" spans="1:15" s="23" customFormat="1">
      <c r="A152" s="10">
        <v>40909</v>
      </c>
      <c r="B152" s="44">
        <v>4.8600000000000004E-2</v>
      </c>
      <c r="C152" s="44">
        <v>4.8800000000000003E-2</v>
      </c>
      <c r="D152" s="44">
        <v>4.6199999999999998E-2</v>
      </c>
      <c r="E152" s="51">
        <v>3.32E-2</v>
      </c>
      <c r="F152" s="51"/>
      <c r="G152" s="51"/>
      <c r="H152" s="44">
        <v>0.20039999999999999</v>
      </c>
      <c r="I152" s="44">
        <v>7.9799999999999996E-2</v>
      </c>
      <c r="J152" s="44"/>
      <c r="K152" s="44"/>
      <c r="L152" s="44"/>
      <c r="M152" s="44">
        <v>0.3584</v>
      </c>
      <c r="N152" s="44">
        <v>0.1784</v>
      </c>
      <c r="O152" s="44">
        <v>7.9000000000000001E-2</v>
      </c>
    </row>
    <row r="153" spans="1:15" s="23" customFormat="1">
      <c r="A153" s="10">
        <v>40940</v>
      </c>
      <c r="B153" s="44">
        <v>5.0799999999999998E-2</v>
      </c>
      <c r="C153" s="44">
        <v>4.9000000000000002E-2</v>
      </c>
      <c r="D153" s="44">
        <v>4.58E-2</v>
      </c>
      <c r="E153" s="51">
        <v>2.9399999999999999E-2</v>
      </c>
      <c r="F153" s="51"/>
      <c r="G153" s="51"/>
      <c r="H153" s="44">
        <v>0.20419999999999999</v>
      </c>
      <c r="I153" s="44">
        <v>7.9000000000000001E-2</v>
      </c>
      <c r="J153" s="44"/>
      <c r="K153" s="44"/>
      <c r="L153" s="44"/>
      <c r="M153" s="44">
        <v>0.35980000000000001</v>
      </c>
      <c r="N153" s="44">
        <v>0.17960000000000001</v>
      </c>
      <c r="O153" s="44">
        <v>7.9399999999999998E-2</v>
      </c>
    </row>
    <row r="154" spans="1:15" s="23" customFormat="1">
      <c r="A154" s="10">
        <v>40969</v>
      </c>
      <c r="B154" s="44">
        <v>4.5999999999999999E-2</v>
      </c>
      <c r="C154" s="44">
        <v>4.8599999999999997E-2</v>
      </c>
      <c r="D154" s="44">
        <v>4.2599999999999999E-2</v>
      </c>
      <c r="E154" s="51">
        <v>2.9000000000000001E-2</v>
      </c>
      <c r="F154" s="51"/>
      <c r="G154" s="51"/>
      <c r="H154" s="44">
        <v>0.20899999999999999</v>
      </c>
      <c r="I154" s="44">
        <v>7.6999999999999999E-2</v>
      </c>
      <c r="J154" s="44"/>
      <c r="K154" s="44"/>
      <c r="L154" s="44"/>
      <c r="M154" s="44">
        <v>0.36259999999999998</v>
      </c>
      <c r="N154" s="44">
        <v>0.1792</v>
      </c>
      <c r="O154" s="44">
        <v>7.8600000000000003E-2</v>
      </c>
    </row>
    <row r="155" spans="1:15" s="23" customFormat="1">
      <c r="A155" s="10">
        <v>41000</v>
      </c>
      <c r="B155" s="44">
        <v>4.9200000000000001E-2</v>
      </c>
      <c r="C155" s="44">
        <v>4.8399999999999999E-2</v>
      </c>
      <c r="D155" s="44">
        <v>4.5000000000000005E-2</v>
      </c>
      <c r="E155" s="51">
        <v>2.9399999999999999E-2</v>
      </c>
      <c r="F155" s="51"/>
      <c r="G155" s="51"/>
      <c r="H155" s="44">
        <v>0.21319999999999997</v>
      </c>
      <c r="I155" s="44">
        <v>7.8799999999999995E-2</v>
      </c>
      <c r="J155" s="44"/>
      <c r="K155" s="44"/>
      <c r="L155" s="44"/>
      <c r="M155" s="44">
        <v>0.36859999999999998</v>
      </c>
      <c r="N155" s="44">
        <v>0.18300000000000002</v>
      </c>
      <c r="O155" s="44">
        <v>7.8E-2</v>
      </c>
    </row>
    <row r="156" spans="1:15" s="23" customFormat="1">
      <c r="A156" s="10">
        <v>41030</v>
      </c>
      <c r="B156" s="44">
        <v>5.3999999999999999E-2</v>
      </c>
      <c r="C156" s="44">
        <v>4.8000000000000001E-2</v>
      </c>
      <c r="D156" s="44">
        <v>4.5600000000000002E-2</v>
      </c>
      <c r="E156" s="51">
        <v>2.92E-2</v>
      </c>
      <c r="F156" s="51"/>
      <c r="G156" s="51"/>
      <c r="H156" s="44">
        <v>0.21199999999999999</v>
      </c>
      <c r="I156" s="44">
        <v>7.8799999999999995E-2</v>
      </c>
      <c r="J156" s="44"/>
      <c r="K156" s="44"/>
      <c r="L156" s="44"/>
      <c r="M156" s="44">
        <v>0.36880000000000002</v>
      </c>
      <c r="N156" s="44">
        <v>0.18240000000000001</v>
      </c>
      <c r="O156" s="44">
        <v>7.7600000000000002E-2</v>
      </c>
    </row>
    <row r="157" spans="1:15" s="23" customFormat="1">
      <c r="A157" s="10">
        <v>41061</v>
      </c>
      <c r="B157" s="44">
        <v>5.9799999999999999E-2</v>
      </c>
      <c r="C157" s="44">
        <v>4.7199999999999999E-2</v>
      </c>
      <c r="D157" s="44">
        <v>4.5000000000000005E-2</v>
      </c>
      <c r="E157" s="51">
        <v>2.86E-2</v>
      </c>
      <c r="F157" s="51"/>
      <c r="G157" s="51"/>
      <c r="H157" s="44">
        <v>0.21319999999999997</v>
      </c>
      <c r="I157" s="44">
        <v>8.1200000000000008E-2</v>
      </c>
      <c r="J157" s="44"/>
      <c r="K157" s="44"/>
      <c r="L157" s="44"/>
      <c r="M157" s="44">
        <v>0.37240000000000001</v>
      </c>
      <c r="N157" s="44">
        <v>0.1794</v>
      </c>
      <c r="O157" s="44">
        <v>7.7200000000000005E-2</v>
      </c>
    </row>
    <row r="158" spans="1:15" s="23" customFormat="1">
      <c r="A158" s="10">
        <v>41091</v>
      </c>
      <c r="B158" s="44">
        <v>6.4000000000000001E-2</v>
      </c>
      <c r="C158" s="44">
        <v>4.7399999999999998E-2</v>
      </c>
      <c r="D158" s="44">
        <v>4.7E-2</v>
      </c>
      <c r="E158" s="51">
        <v>2.2200000000000001E-2</v>
      </c>
      <c r="F158" s="51"/>
      <c r="G158" s="51"/>
      <c r="H158" s="44">
        <v>0.21959999999999999</v>
      </c>
      <c r="I158" s="44">
        <v>7.7600000000000002E-2</v>
      </c>
      <c r="J158" s="44"/>
      <c r="K158" s="44"/>
      <c r="L158" s="44"/>
      <c r="M158" s="44">
        <v>0.37719999999999998</v>
      </c>
      <c r="N158" s="44">
        <v>0.18</v>
      </c>
      <c r="O158" s="44">
        <v>8.0799999999999997E-2</v>
      </c>
    </row>
    <row r="159" spans="1:15" s="23" customFormat="1">
      <c r="A159" s="10">
        <v>41122</v>
      </c>
      <c r="B159" s="44">
        <v>5.9200000000000003E-2</v>
      </c>
      <c r="C159" s="44">
        <v>4.6600000000000003E-2</v>
      </c>
      <c r="D159" s="44">
        <v>4.3999999999999997E-2</v>
      </c>
      <c r="E159" s="51">
        <v>2.1999999999999999E-2</v>
      </c>
      <c r="F159" s="51"/>
      <c r="G159" s="51"/>
      <c r="H159" s="44">
        <v>0.2218</v>
      </c>
      <c r="I159" s="44">
        <v>7.4999999999999997E-2</v>
      </c>
      <c r="J159" s="44"/>
      <c r="K159" s="44"/>
      <c r="L159" s="44"/>
      <c r="M159" s="44">
        <v>0.37840000000000001</v>
      </c>
      <c r="N159" s="44">
        <v>0.1734</v>
      </c>
      <c r="O159" s="44">
        <v>7.6399999999999996E-2</v>
      </c>
    </row>
    <row r="160" spans="1:15" s="23" customFormat="1">
      <c r="A160" s="10">
        <v>41153</v>
      </c>
      <c r="B160" s="44">
        <v>4.9200000000000001E-2</v>
      </c>
      <c r="C160" s="44">
        <v>4.7199999999999999E-2</v>
      </c>
      <c r="D160" s="44">
        <v>4.3799999999999999E-2</v>
      </c>
      <c r="E160" s="51">
        <v>2.1399999999999999E-2</v>
      </c>
      <c r="F160" s="51"/>
      <c r="G160" s="51"/>
      <c r="H160" s="44">
        <v>0.2238</v>
      </c>
      <c r="I160" s="44">
        <v>7.4200000000000002E-2</v>
      </c>
      <c r="J160" s="44"/>
      <c r="K160" s="44"/>
      <c r="L160" s="44"/>
      <c r="M160" s="44">
        <v>0.38240000000000002</v>
      </c>
      <c r="N160" s="44">
        <v>0.17399999999999999</v>
      </c>
      <c r="O160" s="44">
        <v>7.4800000000000005E-2</v>
      </c>
    </row>
    <row r="161" spans="1:19" s="23" customFormat="1">
      <c r="A161" s="10">
        <v>41183</v>
      </c>
      <c r="B161" s="44">
        <v>4.58E-2</v>
      </c>
      <c r="C161" s="44">
        <v>4.9200000000000001E-2</v>
      </c>
      <c r="D161" s="44">
        <v>4.24E-2</v>
      </c>
      <c r="E161" s="51">
        <v>2.4199999999999999E-2</v>
      </c>
      <c r="F161" s="51"/>
      <c r="G161" s="51"/>
      <c r="H161" s="44">
        <v>0.2288</v>
      </c>
      <c r="I161" s="44">
        <v>7.3599999999999999E-2</v>
      </c>
      <c r="J161" s="44"/>
      <c r="K161" s="44"/>
      <c r="L161" s="44"/>
      <c r="M161" s="44">
        <v>0.38279999999999997</v>
      </c>
      <c r="N161" s="44">
        <v>0.17699999999999999</v>
      </c>
      <c r="O161" s="44">
        <v>7.5200000000000003E-2</v>
      </c>
    </row>
    <row r="162" spans="1:19" s="23" customFormat="1">
      <c r="A162" s="10">
        <v>41214</v>
      </c>
      <c r="B162" s="44">
        <v>5.2200000000000003E-2</v>
      </c>
      <c r="C162" s="44">
        <v>4.7199999999999999E-2</v>
      </c>
      <c r="D162" s="44">
        <v>4.3999999999999997E-2</v>
      </c>
      <c r="E162" s="51">
        <v>2.3E-2</v>
      </c>
      <c r="F162" s="51"/>
      <c r="G162" s="51"/>
      <c r="H162" s="44">
        <v>0.22819999999999999</v>
      </c>
      <c r="I162" s="44">
        <v>7.1800000000000003E-2</v>
      </c>
      <c r="J162" s="44"/>
      <c r="K162" s="44"/>
      <c r="L162" s="44"/>
      <c r="M162" s="44">
        <v>0.38080000000000003</v>
      </c>
      <c r="N162" s="44">
        <v>0.1774</v>
      </c>
      <c r="O162" s="44">
        <v>7.5200000000000003E-2</v>
      </c>
    </row>
    <row r="163" spans="1:19" s="23" customFormat="1">
      <c r="A163" s="21">
        <v>41244</v>
      </c>
      <c r="B163" s="46">
        <v>5.8200000000000002E-2</v>
      </c>
      <c r="C163" s="46">
        <v>4.7800000000000002E-2</v>
      </c>
      <c r="D163" s="46">
        <v>4.4999999999999998E-2</v>
      </c>
      <c r="E163" s="53">
        <v>2.3199999999999998E-2</v>
      </c>
      <c r="F163" s="53"/>
      <c r="G163" s="53"/>
      <c r="H163" s="46">
        <v>0.22439999999999999</v>
      </c>
      <c r="I163" s="46">
        <v>7.3400000000000007E-2</v>
      </c>
      <c r="J163" s="46"/>
      <c r="K163" s="46"/>
      <c r="L163" s="46"/>
      <c r="M163" s="46">
        <v>0.37959999999999999</v>
      </c>
      <c r="N163" s="46">
        <v>0.17680000000000001</v>
      </c>
      <c r="O163" s="46">
        <v>7.2599999999999998E-2</v>
      </c>
    </row>
    <row r="164" spans="1:19" s="23" customFormat="1">
      <c r="A164" s="10">
        <v>41275</v>
      </c>
      <c r="B164" s="44">
        <v>5.7599999999999998E-2</v>
      </c>
      <c r="C164" s="44">
        <v>4.8800000000000003E-2</v>
      </c>
      <c r="D164" s="44">
        <v>4.6800000000000001E-2</v>
      </c>
      <c r="E164" s="51">
        <v>2.46E-2</v>
      </c>
      <c r="F164" s="51"/>
      <c r="G164" s="51"/>
      <c r="H164" s="44">
        <v>0.22359999999999999</v>
      </c>
      <c r="I164" s="44">
        <v>7.0599999999999996E-2</v>
      </c>
      <c r="J164" s="44"/>
      <c r="K164" s="44"/>
      <c r="L164" s="44"/>
      <c r="M164" s="44">
        <v>0.38140000000000002</v>
      </c>
      <c r="N164" s="44">
        <v>0.17899999999999999</v>
      </c>
      <c r="O164" s="44">
        <v>7.5800000000000006E-2</v>
      </c>
    </row>
    <row r="165" spans="1:19" s="23" customFormat="1">
      <c r="A165" s="10">
        <v>41306</v>
      </c>
      <c r="B165" s="44">
        <v>4.9799999999999997E-2</v>
      </c>
      <c r="C165" s="44">
        <v>4.9399999999999999E-2</v>
      </c>
      <c r="D165" s="44">
        <v>4.5999999999999999E-2</v>
      </c>
      <c r="E165" s="51">
        <v>2.52E-2</v>
      </c>
      <c r="F165" s="51"/>
      <c r="G165" s="51"/>
      <c r="H165" s="44">
        <v>0.22339999999999999</v>
      </c>
      <c r="I165" s="44">
        <v>7.0199999999999999E-2</v>
      </c>
      <c r="J165" s="44"/>
      <c r="K165" s="44"/>
      <c r="L165" s="44"/>
      <c r="M165" s="44">
        <v>0.379</v>
      </c>
      <c r="N165" s="44">
        <v>0.18129999999999999</v>
      </c>
      <c r="O165" s="44">
        <v>7.6999999999999999E-2</v>
      </c>
    </row>
    <row r="166" spans="1:19" s="23" customFormat="1">
      <c r="A166" s="10">
        <v>41334</v>
      </c>
      <c r="B166" s="44">
        <v>4.7800000000000002E-2</v>
      </c>
      <c r="C166" s="44">
        <v>4.9599999999999998E-2</v>
      </c>
      <c r="D166" s="44">
        <v>4.6600000000000003E-2</v>
      </c>
      <c r="E166" s="51">
        <v>2.3E-2</v>
      </c>
      <c r="F166" s="51"/>
      <c r="G166" s="51"/>
      <c r="H166" s="44">
        <v>0.22259999999999999</v>
      </c>
      <c r="I166" s="44">
        <v>6.8199999999999997E-2</v>
      </c>
      <c r="J166" s="44"/>
      <c r="K166" s="44"/>
      <c r="L166" s="44"/>
      <c r="M166" s="44">
        <v>0.37641000000000002</v>
      </c>
      <c r="N166" s="44">
        <v>0.17299999999999999</v>
      </c>
      <c r="O166" s="44">
        <v>7.7200000000000005E-2</v>
      </c>
    </row>
    <row r="167" spans="1:19" s="23" customFormat="1">
      <c r="A167" s="10">
        <v>41365</v>
      </c>
      <c r="B167" s="44">
        <v>5.0200000000000002E-2</v>
      </c>
      <c r="C167" s="44">
        <v>4.9200000000000001E-2</v>
      </c>
      <c r="D167" s="44">
        <v>4.6600000000000003E-2</v>
      </c>
      <c r="E167" s="51">
        <v>2.4799999999999999E-2</v>
      </c>
      <c r="F167" s="51"/>
      <c r="G167" s="51"/>
      <c r="H167" s="44">
        <v>0.2276</v>
      </c>
      <c r="I167" s="44">
        <v>6.9800000000000001E-2</v>
      </c>
      <c r="J167" s="44"/>
      <c r="K167" s="44"/>
      <c r="L167" s="44"/>
      <c r="M167" s="44">
        <v>0.37480000000000002</v>
      </c>
      <c r="N167" s="44">
        <v>0.17299999999999999</v>
      </c>
      <c r="O167" s="44">
        <v>7.7200000000000005E-2</v>
      </c>
      <c r="R167" s="23" t="s">
        <v>49</v>
      </c>
      <c r="S167" s="23" t="s">
        <v>49</v>
      </c>
    </row>
    <row r="168" spans="1:19" s="23" customFormat="1">
      <c r="A168" s="10">
        <v>41395</v>
      </c>
      <c r="B168" s="44">
        <v>5.4399999999999997E-2</v>
      </c>
      <c r="C168" s="44">
        <v>4.8800000000000003E-2</v>
      </c>
      <c r="D168" s="44">
        <v>4.6399999999999997E-2</v>
      </c>
      <c r="E168" s="51">
        <v>2.5999999999999999E-2</v>
      </c>
      <c r="F168" s="51"/>
      <c r="G168" s="51"/>
      <c r="H168" s="44">
        <v>0.22459999999999999</v>
      </c>
      <c r="I168" s="44">
        <v>6.9000000000000006E-2</v>
      </c>
      <c r="J168" s="44"/>
      <c r="K168" s="44"/>
      <c r="L168" s="44"/>
      <c r="M168" s="44">
        <v>0.371</v>
      </c>
      <c r="N168" s="44">
        <v>0.17119999999999999</v>
      </c>
      <c r="O168" s="44">
        <v>7.8200000000000006E-2</v>
      </c>
      <c r="R168" s="23" t="s">
        <v>49</v>
      </c>
      <c r="S168" s="23" t="s">
        <v>49</v>
      </c>
    </row>
    <row r="169" spans="1:19" s="23" customFormat="1">
      <c r="A169" s="10">
        <v>41426</v>
      </c>
      <c r="B169" s="44">
        <v>4.6800000000000001E-2</v>
      </c>
      <c r="C169" s="44">
        <v>4.82E-2</v>
      </c>
      <c r="D169" s="44">
        <v>4.4400000000000002E-2</v>
      </c>
      <c r="E169" s="51">
        <v>2.2800000000000001E-2</v>
      </c>
      <c r="F169" s="51"/>
      <c r="G169" s="51"/>
      <c r="H169" s="44">
        <v>0.2218</v>
      </c>
      <c r="I169" s="44">
        <v>6.88E-2</v>
      </c>
      <c r="J169" s="44"/>
      <c r="K169" s="44"/>
      <c r="L169" s="44"/>
      <c r="M169" s="44">
        <v>0.36620000000000003</v>
      </c>
      <c r="N169" s="44">
        <v>0.17019999999999999</v>
      </c>
      <c r="O169" s="44">
        <v>7.7200000000000005E-2</v>
      </c>
    </row>
    <row r="170" spans="1:19" s="23" customFormat="1">
      <c r="A170" s="10">
        <v>41456</v>
      </c>
      <c r="B170" s="44">
        <v>3.7999999999999999E-2</v>
      </c>
      <c r="C170" s="44">
        <v>4.7E-2</v>
      </c>
      <c r="D170" s="44">
        <v>4.24E-2</v>
      </c>
      <c r="E170" s="51">
        <v>2.4400000000000002E-2</v>
      </c>
      <c r="F170" s="51"/>
      <c r="G170" s="51"/>
      <c r="H170" s="44">
        <v>0.21820000000000001</v>
      </c>
      <c r="I170" s="44">
        <v>6.88E-2</v>
      </c>
      <c r="J170" s="44"/>
      <c r="K170" s="44"/>
      <c r="L170" s="44"/>
      <c r="M170" s="44">
        <v>0.36199999999999999</v>
      </c>
      <c r="N170" s="44">
        <v>0.1678</v>
      </c>
      <c r="O170" s="44">
        <v>7.7200000000000005E-2</v>
      </c>
    </row>
    <row r="171" spans="1:19" s="23" customFormat="1">
      <c r="A171" s="10">
        <v>41487</v>
      </c>
      <c r="B171" s="44">
        <v>3.7999999999999999E-2</v>
      </c>
      <c r="C171" s="44">
        <v>4.7199999999999999E-2</v>
      </c>
      <c r="D171" s="44">
        <v>4.3799999999999999E-2</v>
      </c>
      <c r="E171" s="51">
        <v>2.1000000000000001E-2</v>
      </c>
      <c r="F171" s="51"/>
      <c r="G171" s="51"/>
      <c r="H171" s="44">
        <v>0.218</v>
      </c>
      <c r="I171" s="44">
        <v>6.7400000000000002E-2</v>
      </c>
      <c r="J171" s="44"/>
      <c r="K171" s="44"/>
      <c r="L171" s="44"/>
      <c r="M171" s="44">
        <v>0.35899999999999999</v>
      </c>
      <c r="N171" s="44">
        <v>0.1628</v>
      </c>
      <c r="O171" s="44">
        <v>7.7200000000000005E-2</v>
      </c>
    </row>
    <row r="172" spans="1:19" s="23" customFormat="1">
      <c r="A172" s="10">
        <v>41518</v>
      </c>
      <c r="B172" s="44">
        <v>4.1599999999999998E-2</v>
      </c>
      <c r="C172" s="44">
        <v>4.9399999999999999E-2</v>
      </c>
      <c r="D172" s="44">
        <v>4.1799999999999997E-2</v>
      </c>
      <c r="E172" s="51">
        <v>2.1399999999999999E-2</v>
      </c>
      <c r="F172" s="51"/>
      <c r="G172" s="51"/>
      <c r="H172" s="44">
        <v>0.216</v>
      </c>
      <c r="I172" s="44">
        <v>6.9599999999999995E-2</v>
      </c>
      <c r="J172" s="44"/>
      <c r="K172" s="44"/>
      <c r="L172" s="44"/>
      <c r="M172" s="44">
        <v>0.35759999999999997</v>
      </c>
      <c r="N172" s="44">
        <v>0.16239999999999999</v>
      </c>
      <c r="O172" s="44">
        <v>7.6399999999999996E-2</v>
      </c>
    </row>
    <row r="173" spans="1:19" s="23" customFormat="1">
      <c r="A173" s="10">
        <v>41548</v>
      </c>
      <c r="B173" s="44">
        <v>4.58E-2</v>
      </c>
      <c r="C173" s="44">
        <v>4.6799999999999994E-2</v>
      </c>
      <c r="D173" s="44">
        <v>4.3799999999999999E-2</v>
      </c>
      <c r="E173" s="51"/>
      <c r="F173" s="51">
        <v>4.8000000000000001E-2</v>
      </c>
      <c r="G173" s="51">
        <v>2.5399999999999999E-2</v>
      </c>
      <c r="H173" s="44">
        <v>0.21640000000000001</v>
      </c>
      <c r="I173" s="44">
        <v>7.3599999999999999E-2</v>
      </c>
      <c r="J173" s="44"/>
      <c r="K173" s="44"/>
      <c r="L173" s="44"/>
      <c r="M173" s="44">
        <v>0.3594</v>
      </c>
      <c r="N173" s="44">
        <v>0.15939999999999999</v>
      </c>
      <c r="O173" s="44">
        <v>7.9000000000000001E-2</v>
      </c>
    </row>
    <row r="174" spans="1:19" s="23" customFormat="1">
      <c r="A174" s="10">
        <v>41579</v>
      </c>
      <c r="B174" s="44">
        <v>4.9000000000000002E-2</v>
      </c>
      <c r="C174" s="44">
        <v>4.6800000000000001E-2</v>
      </c>
      <c r="D174" s="44">
        <v>4.5999999999999999E-2</v>
      </c>
      <c r="E174" s="51"/>
      <c r="F174" s="51">
        <v>4.0399999999999998E-2</v>
      </c>
      <c r="G174" s="51">
        <v>2.4E-2</v>
      </c>
      <c r="H174" s="44">
        <v>0.21079999999999999</v>
      </c>
      <c r="I174" s="44">
        <v>7.2999999999999995E-2</v>
      </c>
      <c r="J174" s="44"/>
      <c r="K174" s="44">
        <v>0.42359999999999998</v>
      </c>
      <c r="L174" s="44">
        <v>0.33360000000000001</v>
      </c>
      <c r="M174" s="44">
        <v>0.36899999999999999</v>
      </c>
      <c r="N174" s="44">
        <v>0.16059999999999999</v>
      </c>
      <c r="O174" s="44">
        <v>7.7200000000000005E-2</v>
      </c>
    </row>
    <row r="175" spans="1:19" s="23" customFormat="1">
      <c r="A175" s="21">
        <v>41609</v>
      </c>
      <c r="B175" s="46">
        <v>4.1200000000000001E-2</v>
      </c>
      <c r="C175" s="46">
        <v>4.7E-2</v>
      </c>
      <c r="D175" s="46">
        <v>4.4400000000000002E-2</v>
      </c>
      <c r="E175" s="53"/>
      <c r="F175" s="53">
        <v>5.0599999999999999E-2</v>
      </c>
      <c r="G175" s="53">
        <v>2.5000000000000001E-2</v>
      </c>
      <c r="H175" s="46">
        <v>0.20660000000000001</v>
      </c>
      <c r="I175" s="46">
        <v>7.0999999999999994E-2</v>
      </c>
      <c r="J175" s="46"/>
      <c r="K175" s="46">
        <v>0.41499999999999998</v>
      </c>
      <c r="L175" s="46">
        <v>0.32779999999999998</v>
      </c>
      <c r="M175" s="46">
        <v>0.36270000000000002</v>
      </c>
      <c r="N175" s="46">
        <v>0.161</v>
      </c>
      <c r="O175" s="46">
        <v>7.6399999999999996E-2</v>
      </c>
    </row>
    <row r="176" spans="1:19" s="23" customFormat="1">
      <c r="A176" s="10">
        <v>41640</v>
      </c>
      <c r="B176" s="44">
        <v>3.3599999999999998E-2</v>
      </c>
      <c r="C176" s="44">
        <v>4.6600000000000003E-2</v>
      </c>
      <c r="D176" s="44">
        <v>4.3400000000000001E-2</v>
      </c>
      <c r="E176" s="51"/>
      <c r="F176" s="51">
        <v>2.98E-2</v>
      </c>
      <c r="G176" s="51">
        <v>2.35E-2</v>
      </c>
      <c r="H176" s="44">
        <v>0.20699999999999999</v>
      </c>
      <c r="I176" s="44">
        <v>7.0000000000000007E-2</v>
      </c>
      <c r="J176" s="44"/>
      <c r="K176" s="44">
        <v>0.40610000000000002</v>
      </c>
      <c r="L176" s="44">
        <v>0.3196</v>
      </c>
      <c r="M176" s="44">
        <v>0.35410000000000003</v>
      </c>
      <c r="N176" s="44">
        <v>0.16639999999999999</v>
      </c>
      <c r="O176" s="44">
        <v>7.6799999999999993E-2</v>
      </c>
    </row>
    <row r="177" spans="1:15" s="23" customFormat="1">
      <c r="A177" s="10">
        <v>41671</v>
      </c>
      <c r="B177" s="44">
        <v>3.6200000000000003E-2</v>
      </c>
      <c r="C177" s="44">
        <v>4.6600000000000003E-2</v>
      </c>
      <c r="D177" s="44">
        <v>4.2999999999999997E-2</v>
      </c>
      <c r="E177" s="51"/>
      <c r="F177" s="51">
        <v>4.6600000000000003E-2</v>
      </c>
      <c r="G177" s="51">
        <v>2.6599999999999999E-2</v>
      </c>
      <c r="H177" s="44">
        <v>0.20619999999999999</v>
      </c>
      <c r="I177" s="44">
        <v>7.1199999999999999E-2</v>
      </c>
      <c r="J177" s="44"/>
      <c r="K177" s="44">
        <v>0.40720000000000001</v>
      </c>
      <c r="L177" s="44">
        <v>0.32400000000000001</v>
      </c>
      <c r="M177" s="44">
        <v>0.35759999999999997</v>
      </c>
      <c r="N177" s="44">
        <v>0.1694</v>
      </c>
      <c r="O177" s="44">
        <v>7.6200000000000004E-2</v>
      </c>
    </row>
    <row r="178" spans="1:15" s="23" customFormat="1">
      <c r="A178" s="10">
        <v>41699</v>
      </c>
      <c r="B178" s="44">
        <v>2.3300000000000001E-2</v>
      </c>
      <c r="C178" s="44">
        <v>4.4600000000000001E-2</v>
      </c>
      <c r="D178" s="44">
        <v>4.1599999999999998E-2</v>
      </c>
      <c r="E178" s="51"/>
      <c r="F178" s="51">
        <v>4.3799999999999999E-2</v>
      </c>
      <c r="G178" s="51">
        <v>2.3E-2</v>
      </c>
      <c r="H178" s="44">
        <v>0.20780000000000001</v>
      </c>
      <c r="I178" s="44">
        <v>6.6600000000000006E-2</v>
      </c>
      <c r="J178" s="44"/>
      <c r="K178" s="44">
        <v>0.4042</v>
      </c>
      <c r="L178" s="44">
        <v>0.31440000000000001</v>
      </c>
      <c r="M178" s="44">
        <v>0.34949999999999998</v>
      </c>
      <c r="N178" s="44">
        <v>0.16339999999999999</v>
      </c>
      <c r="O178" s="44">
        <v>7.2599999999999998E-2</v>
      </c>
    </row>
    <row r="179" spans="1:15" s="23" customFormat="1">
      <c r="A179" s="10">
        <v>41730</v>
      </c>
      <c r="B179" s="44">
        <v>2.64E-2</v>
      </c>
      <c r="C179" s="44">
        <v>4.5999999999999999E-2</v>
      </c>
      <c r="D179" s="44">
        <v>3.95E-2</v>
      </c>
      <c r="E179" s="51"/>
      <c r="F179" s="51">
        <v>4.36E-2</v>
      </c>
      <c r="G179" s="51">
        <v>2.3699999999999999E-2</v>
      </c>
      <c r="H179" s="44">
        <v>0.20499999999999999</v>
      </c>
      <c r="I179" s="44">
        <v>6.7000000000000004E-2</v>
      </c>
      <c r="J179" s="44"/>
      <c r="K179" s="44">
        <v>0.39860000000000001</v>
      </c>
      <c r="L179" s="44">
        <v>0.308</v>
      </c>
      <c r="M179" s="44">
        <v>0.34429999999999999</v>
      </c>
      <c r="N179" s="44">
        <v>0.16220000000000001</v>
      </c>
      <c r="O179" s="44">
        <v>7.2999999999999995E-2</v>
      </c>
    </row>
    <row r="180" spans="1:15" s="23" customFormat="1">
      <c r="A180" s="10">
        <v>41760</v>
      </c>
      <c r="B180" s="44">
        <v>2.1899999999999999E-2</v>
      </c>
      <c r="C180" s="44">
        <v>4.4999999999999998E-2</v>
      </c>
      <c r="D180" s="44">
        <v>3.9100000000000003E-2</v>
      </c>
      <c r="E180" s="51"/>
      <c r="F180" s="51">
        <v>4.7399999999999998E-2</v>
      </c>
      <c r="G180" s="51">
        <v>2.7799999999999998E-2</v>
      </c>
      <c r="H180" s="44">
        <v>0.2074</v>
      </c>
      <c r="I180" s="44">
        <v>6.4000000000000001E-2</v>
      </c>
      <c r="J180" s="44"/>
      <c r="K180" s="44">
        <v>0.39900000000000002</v>
      </c>
      <c r="L180" s="44">
        <v>0.30809999999999998</v>
      </c>
      <c r="M180" s="44">
        <v>0.34370000000000001</v>
      </c>
      <c r="N180" s="44">
        <v>0.16059999999999999</v>
      </c>
      <c r="O180" s="44">
        <v>6.88E-2</v>
      </c>
    </row>
    <row r="181" spans="1:15" s="23" customFormat="1">
      <c r="A181" s="10">
        <v>41791</v>
      </c>
      <c r="B181" s="44">
        <v>3.1099999999999999E-2</v>
      </c>
      <c r="C181" s="44">
        <v>4.1599999999999998E-2</v>
      </c>
      <c r="D181" s="44">
        <v>3.8600000000000002E-2</v>
      </c>
      <c r="E181" s="51"/>
      <c r="F181" s="51">
        <v>4.1399999999999999E-2</v>
      </c>
      <c r="G181" s="51">
        <v>2.7300000000000001E-2</v>
      </c>
      <c r="H181" s="44">
        <v>0.2082</v>
      </c>
      <c r="I181" s="44">
        <v>6.9599999999999995E-2</v>
      </c>
      <c r="J181" s="44"/>
      <c r="K181" s="44">
        <v>0.39279999999999998</v>
      </c>
      <c r="L181" s="44">
        <v>0.3085</v>
      </c>
      <c r="M181" s="44">
        <v>0.3417</v>
      </c>
      <c r="N181" s="44">
        <v>0.15640000000000001</v>
      </c>
      <c r="O181" s="44">
        <v>6.4600000000000005E-2</v>
      </c>
    </row>
    <row r="182" spans="1:15" s="23" customFormat="1">
      <c r="A182" s="10">
        <v>41821</v>
      </c>
      <c r="B182" s="44">
        <v>3.6900000000000002E-2</v>
      </c>
      <c r="C182" s="44">
        <v>0.04</v>
      </c>
      <c r="D182" s="44">
        <v>3.8300000000000001E-2</v>
      </c>
      <c r="E182" s="51"/>
      <c r="F182" s="51">
        <v>4.58E-2</v>
      </c>
      <c r="G182" s="51">
        <v>2.6499999999999999E-2</v>
      </c>
      <c r="H182" s="44">
        <v>0.20899999999999999</v>
      </c>
      <c r="I182" s="44">
        <v>6.7799999999999999E-2</v>
      </c>
      <c r="J182" s="44"/>
      <c r="K182" s="44">
        <v>0.38500000000000001</v>
      </c>
      <c r="L182" s="44">
        <v>0.30030000000000001</v>
      </c>
      <c r="M182" s="44">
        <v>0.33429999999999999</v>
      </c>
      <c r="N182" s="44">
        <v>0.1532</v>
      </c>
      <c r="O182" s="44">
        <v>6.3600000000000004E-2</v>
      </c>
    </row>
    <row r="183" spans="1:15" s="23" customFormat="1">
      <c r="A183" s="10">
        <v>41852</v>
      </c>
      <c r="B183" s="44">
        <v>2.9600000000000001E-2</v>
      </c>
      <c r="C183" s="44">
        <v>3.8199999999999998E-2</v>
      </c>
      <c r="D183" s="44">
        <v>3.5400000000000001E-2</v>
      </c>
      <c r="E183" s="51"/>
      <c r="F183" s="51">
        <v>4.58E-2</v>
      </c>
      <c r="G183" s="51">
        <v>2.3400000000000001E-2</v>
      </c>
      <c r="H183" s="44">
        <v>0.2064</v>
      </c>
      <c r="I183" s="44">
        <v>0.06</v>
      </c>
      <c r="J183" s="44"/>
      <c r="K183" s="44">
        <v>0.38040000000000002</v>
      </c>
      <c r="L183" s="44">
        <v>0.30099999999999999</v>
      </c>
      <c r="M183" s="44">
        <v>0.32890000000000003</v>
      </c>
      <c r="N183" s="44">
        <v>0.14979999999999999</v>
      </c>
      <c r="O183" s="44">
        <v>5.8000000000000003E-2</v>
      </c>
    </row>
    <row r="184" spans="1:15" s="23" customFormat="1">
      <c r="A184" s="10">
        <v>41883</v>
      </c>
      <c r="B184" s="44">
        <v>1.9800000000000002E-2</v>
      </c>
      <c r="C184" s="44">
        <v>0.04</v>
      </c>
      <c r="D184" s="44">
        <v>3.2099999999999997E-2</v>
      </c>
      <c r="E184" s="51"/>
      <c r="F184" s="51">
        <v>4.9200000000000001E-2</v>
      </c>
      <c r="G184" s="51">
        <v>2.5600000000000001E-2</v>
      </c>
      <c r="H184" s="44">
        <v>0.20620000000000002</v>
      </c>
      <c r="I184" s="44">
        <v>5.7600000000000005E-2</v>
      </c>
      <c r="J184" s="44"/>
      <c r="K184" s="44">
        <v>0.37159999999999999</v>
      </c>
      <c r="L184" s="44">
        <v>0.29630000000000001</v>
      </c>
      <c r="M184" s="44">
        <v>0.32340000000000002</v>
      </c>
      <c r="N184" s="44">
        <v>0.1492</v>
      </c>
      <c r="O184" s="44">
        <v>6.08E-2</v>
      </c>
    </row>
    <row r="185" spans="1:15" s="23" customFormat="1">
      <c r="A185" s="10">
        <v>41913</v>
      </c>
      <c r="B185" s="44">
        <v>2.23E-2</v>
      </c>
      <c r="C185" s="44">
        <v>3.9600000000000003E-2</v>
      </c>
      <c r="D185" s="44">
        <v>3.5099999999999999E-2</v>
      </c>
      <c r="E185" s="51"/>
      <c r="F185" s="51">
        <v>4.9399999999999999E-2</v>
      </c>
      <c r="G185" s="51">
        <v>2.3699999999999999E-2</v>
      </c>
      <c r="H185" s="44">
        <v>0.20960000000000001</v>
      </c>
      <c r="I185" s="44">
        <v>5.7599999999999998E-2</v>
      </c>
      <c r="J185" s="44"/>
      <c r="K185" s="44">
        <v>0.36180000000000001</v>
      </c>
      <c r="L185" s="44">
        <v>0.28499999999999998</v>
      </c>
      <c r="M185" s="44">
        <v>0.31269999999999998</v>
      </c>
      <c r="N185" s="44">
        <v>0.14660000000000001</v>
      </c>
      <c r="O185" s="44">
        <v>5.8799999999999998E-2</v>
      </c>
    </row>
    <row r="186" spans="1:15" s="23" customFormat="1">
      <c r="A186" s="10">
        <v>41944</v>
      </c>
      <c r="B186" s="44">
        <v>2.9100000000000001E-2</v>
      </c>
      <c r="C186" s="44">
        <v>3.9899999999999998E-2</v>
      </c>
      <c r="D186" s="44">
        <v>3.5099999999999999E-2</v>
      </c>
      <c r="E186" s="51"/>
      <c r="F186" s="51">
        <v>4.7199999999999999E-2</v>
      </c>
      <c r="G186" s="51">
        <v>2.7400000000000001E-2</v>
      </c>
      <c r="H186" s="44">
        <v>0.21160000000000001</v>
      </c>
      <c r="I186" s="44">
        <v>5.6399999999999999E-2</v>
      </c>
      <c r="J186" s="44"/>
      <c r="K186" s="44">
        <v>0.35859999999999997</v>
      </c>
      <c r="L186" s="44">
        <v>0.2843</v>
      </c>
      <c r="M186" s="44">
        <v>0.31109999999999999</v>
      </c>
      <c r="N186" s="44">
        <v>0.14660000000000001</v>
      </c>
      <c r="O186" s="44">
        <v>5.5599999999999997E-2</v>
      </c>
    </row>
    <row r="187" spans="1:15" s="23" customFormat="1">
      <c r="A187" s="21">
        <v>41974</v>
      </c>
      <c r="B187" s="46">
        <v>4.0599999999999997E-2</v>
      </c>
      <c r="C187" s="46">
        <v>4.0399999999999998E-2</v>
      </c>
      <c r="D187" s="46">
        <v>3.9100000000000003E-2</v>
      </c>
      <c r="E187" s="53"/>
      <c r="F187" s="53">
        <v>4.8599999999999997E-2</v>
      </c>
      <c r="G187" s="53">
        <v>3.0800000000000001E-2</v>
      </c>
      <c r="H187" s="46">
        <v>0.2132</v>
      </c>
      <c r="I187" s="46">
        <v>5.7799999999999997E-2</v>
      </c>
      <c r="J187" s="46"/>
      <c r="K187" s="46">
        <v>0.35770000000000002</v>
      </c>
      <c r="L187" s="46">
        <v>0.29449999999999998</v>
      </c>
      <c r="M187" s="46">
        <v>0.31669999999999998</v>
      </c>
      <c r="N187" s="46">
        <v>0.155</v>
      </c>
      <c r="O187" s="46">
        <v>5.3199999999999997E-2</v>
      </c>
    </row>
    <row r="188" spans="1:15" s="23" customFormat="1">
      <c r="A188" s="10">
        <v>42005</v>
      </c>
      <c r="B188" s="44">
        <v>4.2599999999999999E-2</v>
      </c>
      <c r="C188" s="44">
        <v>4.1000000000000002E-2</v>
      </c>
      <c r="D188" s="44">
        <v>3.5700000000000003E-2</v>
      </c>
      <c r="E188" s="51"/>
      <c r="F188" s="51">
        <v>4.6199999999999998E-2</v>
      </c>
      <c r="G188" s="51">
        <v>2.8199999999999999E-2</v>
      </c>
      <c r="H188" s="44">
        <v>0.20780000000000001</v>
      </c>
      <c r="I188" s="44">
        <v>5.3999999999999999E-2</v>
      </c>
      <c r="J188" s="44"/>
      <c r="K188" s="44">
        <v>0.35189999999999999</v>
      </c>
      <c r="L188" s="44">
        <v>0.28949999999999998</v>
      </c>
      <c r="M188" s="44">
        <v>0.31140000000000001</v>
      </c>
      <c r="N188" s="44">
        <v>0.15659999999999999</v>
      </c>
      <c r="O188" s="44">
        <v>5.2999999999999999E-2</v>
      </c>
    </row>
    <row r="189" spans="1:15" s="23" customFormat="1">
      <c r="A189" s="10">
        <v>42036</v>
      </c>
      <c r="B189" s="44">
        <v>2.9700000000000001E-2</v>
      </c>
      <c r="C189" s="44">
        <v>4.0800000000000003E-2</v>
      </c>
      <c r="D189" s="44">
        <v>3.7199999999999997E-2</v>
      </c>
      <c r="E189" s="51"/>
      <c r="F189" s="51">
        <v>4.4400000000000002E-2</v>
      </c>
      <c r="G189" s="51">
        <v>3.1300000000000001E-2</v>
      </c>
      <c r="H189" s="44">
        <v>0.2072</v>
      </c>
      <c r="I189" s="44">
        <v>5.74E-2</v>
      </c>
      <c r="J189" s="44"/>
      <c r="K189" s="44">
        <v>0.35620000000000002</v>
      </c>
      <c r="L189" s="44">
        <v>0.29409999999999997</v>
      </c>
      <c r="M189" s="44">
        <v>0.31319999999999998</v>
      </c>
      <c r="N189" s="44">
        <v>0.1636</v>
      </c>
      <c r="O189" s="44">
        <v>5.1799999999999999E-2</v>
      </c>
    </row>
    <row r="190" spans="1:15" s="23" customFormat="1">
      <c r="A190" s="10">
        <v>42064</v>
      </c>
      <c r="B190" s="44">
        <v>1.8200000000000001E-2</v>
      </c>
      <c r="C190" s="44">
        <v>4.02E-2</v>
      </c>
      <c r="D190" s="44">
        <v>3.4299999999999997E-2</v>
      </c>
      <c r="E190" s="51"/>
      <c r="F190" s="51">
        <v>4.9000000000000002E-2</v>
      </c>
      <c r="G190" s="51">
        <v>2.35E-2</v>
      </c>
      <c r="H190" s="44">
        <v>0.20580000000000001</v>
      </c>
      <c r="I190" s="44">
        <v>5.8400000000000001E-2</v>
      </c>
      <c r="J190" s="44"/>
      <c r="K190" s="44">
        <v>0.35720000000000002</v>
      </c>
      <c r="L190" s="44">
        <v>0.2883</v>
      </c>
      <c r="M190" s="44">
        <v>0.30980000000000002</v>
      </c>
      <c r="N190" s="44">
        <v>0.15920000000000001</v>
      </c>
      <c r="O190" s="44">
        <v>5.2400000000000002E-2</v>
      </c>
    </row>
    <row r="191" spans="1:15" s="23" customFormat="1">
      <c r="A191" s="10">
        <v>42095</v>
      </c>
      <c r="B191" s="44">
        <v>2.1100000000000001E-2</v>
      </c>
      <c r="C191" s="44">
        <v>3.9600000000000003E-2</v>
      </c>
      <c r="D191" s="44">
        <v>3.49E-2</v>
      </c>
      <c r="E191" s="51"/>
      <c r="F191" s="51">
        <v>4.7399999999999998E-2</v>
      </c>
      <c r="G191" s="51">
        <v>2.35E-2</v>
      </c>
      <c r="H191" s="44">
        <v>0.1978</v>
      </c>
      <c r="I191" s="44">
        <v>5.8000000000000003E-2</v>
      </c>
      <c r="J191" s="44"/>
      <c r="K191" s="44">
        <v>0.35006358416648159</v>
      </c>
      <c r="L191" s="44">
        <v>0.28691648727616481</v>
      </c>
      <c r="M191" s="44">
        <v>0.30659999999999998</v>
      </c>
      <c r="N191" s="44">
        <v>0.16059999999999999</v>
      </c>
      <c r="O191" s="44">
        <v>5.2799999999999993E-2</v>
      </c>
    </row>
    <row r="192" spans="1:15" s="23" customFormat="1">
      <c r="A192" s="10">
        <v>42125</v>
      </c>
      <c r="B192" s="44">
        <v>2.4299999999999999E-2</v>
      </c>
      <c r="C192" s="44">
        <v>3.9600000000000003E-2</v>
      </c>
      <c r="D192" s="44">
        <v>3.4799999999999998E-2</v>
      </c>
      <c r="E192" s="51"/>
      <c r="F192" s="51">
        <v>4.9399999999999999E-2</v>
      </c>
      <c r="G192" s="51">
        <v>2.69E-2</v>
      </c>
      <c r="H192" s="44">
        <v>0.1976</v>
      </c>
      <c r="I192" s="44">
        <v>6.1800000000000001E-2</v>
      </c>
      <c r="J192" s="44"/>
      <c r="K192" s="44">
        <v>0.35099999999999998</v>
      </c>
      <c r="L192" s="44">
        <v>0.2898</v>
      </c>
      <c r="M192" s="44">
        <v>0.30909999999999999</v>
      </c>
      <c r="N192" s="44">
        <v>0.159</v>
      </c>
      <c r="O192" s="44">
        <v>5.16E-2</v>
      </c>
    </row>
    <row r="193" spans="1:15" s="23" customFormat="1">
      <c r="A193" s="10">
        <v>42156</v>
      </c>
      <c r="B193" s="44">
        <v>2.46E-2</v>
      </c>
      <c r="C193" s="44">
        <v>3.9800000000000002E-2</v>
      </c>
      <c r="D193" s="44">
        <v>3.49E-2</v>
      </c>
      <c r="E193" s="51"/>
      <c r="F193" s="51">
        <v>5.2400000000000002E-2</v>
      </c>
      <c r="G193" s="51">
        <v>2.7400000000000001E-2</v>
      </c>
      <c r="H193" s="44">
        <v>0.1938</v>
      </c>
      <c r="I193" s="44">
        <v>5.7599999999999998E-2</v>
      </c>
      <c r="J193" s="44"/>
      <c r="K193" s="44">
        <v>0.3483</v>
      </c>
      <c r="L193" s="44">
        <v>0.28710000000000002</v>
      </c>
      <c r="M193" s="44">
        <v>0.30659999999999998</v>
      </c>
      <c r="N193" s="44">
        <v>0.156</v>
      </c>
      <c r="O193" s="44">
        <v>5.3600000000000002E-2</v>
      </c>
    </row>
    <row r="194" spans="1:15" s="23" customFormat="1">
      <c r="A194" s="10">
        <v>42186</v>
      </c>
      <c r="B194" s="44">
        <v>1.9900000000000001E-2</v>
      </c>
      <c r="C194" s="44">
        <v>3.8899999999999997E-2</v>
      </c>
      <c r="D194" s="44">
        <v>3.3099999999999997E-2</v>
      </c>
      <c r="E194" s="51"/>
      <c r="F194" s="51">
        <v>5.3999999999999999E-2</v>
      </c>
      <c r="G194" s="51">
        <v>2.6200000000000001E-2</v>
      </c>
      <c r="H194" s="44">
        <v>0.19980000000000001</v>
      </c>
      <c r="I194" s="44">
        <v>5.6800000000000003E-2</v>
      </c>
      <c r="J194" s="44"/>
      <c r="K194" s="44">
        <v>0.33979999999999999</v>
      </c>
      <c r="L194" s="44">
        <v>0.28089999999999998</v>
      </c>
      <c r="M194" s="44">
        <v>0.29899999999999999</v>
      </c>
      <c r="N194" s="44">
        <v>0.15659999999999999</v>
      </c>
      <c r="O194" s="44">
        <v>5.16E-2</v>
      </c>
    </row>
    <row r="195" spans="1:15" s="23" customFormat="1">
      <c r="A195" s="10">
        <v>42217</v>
      </c>
      <c r="B195" s="44">
        <v>1.6199999999999999E-2</v>
      </c>
      <c r="C195" s="44">
        <v>3.9899999999999998E-2</v>
      </c>
      <c r="D195" s="44">
        <v>3.4799999999999998E-2</v>
      </c>
      <c r="E195" s="51"/>
      <c r="F195" s="51">
        <v>5.4199999999999998E-2</v>
      </c>
      <c r="G195" s="51">
        <v>2.23E-2</v>
      </c>
      <c r="H195" s="44">
        <v>0.2006</v>
      </c>
      <c r="I195" s="44">
        <v>5.4199999999999998E-2</v>
      </c>
      <c r="J195" s="44"/>
      <c r="K195" s="44">
        <v>0.34060000000000001</v>
      </c>
      <c r="L195" s="44">
        <v>0.28110000000000002</v>
      </c>
      <c r="M195" s="44">
        <v>0.29870000000000002</v>
      </c>
      <c r="N195" s="44">
        <v>0.1542</v>
      </c>
      <c r="O195" s="44">
        <v>5.2200000000000003E-2</v>
      </c>
    </row>
    <row r="196" spans="1:15" s="23" customFormat="1">
      <c r="A196" s="10">
        <v>42248</v>
      </c>
      <c r="B196" s="44">
        <v>1.84E-2</v>
      </c>
      <c r="C196" s="44">
        <v>3.9800000000000002E-2</v>
      </c>
      <c r="D196" s="44">
        <v>3.4599999999999999E-2</v>
      </c>
      <c r="E196" s="51"/>
      <c r="F196" s="51">
        <v>5.3199999999999997E-2</v>
      </c>
      <c r="G196" s="51">
        <v>2.5899999999999999E-2</v>
      </c>
      <c r="H196" s="44">
        <v>0.20380000000000001</v>
      </c>
      <c r="I196" s="44">
        <v>5.3400000000000003E-2</v>
      </c>
      <c r="J196" s="44"/>
      <c r="K196" s="44">
        <v>0.34010000000000001</v>
      </c>
      <c r="L196" s="44">
        <v>0.27560000000000001</v>
      </c>
      <c r="M196" s="44">
        <v>0.29470000000000002</v>
      </c>
      <c r="N196" s="44">
        <v>0.15279999999999999</v>
      </c>
      <c r="O196" s="44">
        <v>5.0200000000000002E-2</v>
      </c>
    </row>
    <row r="197" spans="1:15" s="23" customFormat="1">
      <c r="A197" s="10">
        <v>42278</v>
      </c>
      <c r="B197" s="44">
        <v>2.4E-2</v>
      </c>
      <c r="C197" s="44">
        <v>0.04</v>
      </c>
      <c r="D197" s="44">
        <v>3.44E-2</v>
      </c>
      <c r="E197" s="51"/>
      <c r="F197" s="51">
        <v>5.1999999999999998E-2</v>
      </c>
      <c r="G197" s="51">
        <v>2.1899999999999999E-2</v>
      </c>
      <c r="H197" s="44">
        <v>0.19980163997382436</v>
      </c>
      <c r="I197" s="44">
        <v>5.6599999999999998E-2</v>
      </c>
      <c r="J197" s="44"/>
      <c r="K197" s="44">
        <v>0.33860000000000001</v>
      </c>
      <c r="L197" s="44">
        <v>0.2666</v>
      </c>
      <c r="M197" s="44">
        <v>0.2878</v>
      </c>
      <c r="N197" s="44">
        <v>0.15440000000000001</v>
      </c>
      <c r="O197" s="44">
        <v>4.9000000000000009E-2</v>
      </c>
    </row>
    <row r="198" spans="1:15" s="23" customFormat="1">
      <c r="A198" s="10">
        <v>42309</v>
      </c>
      <c r="B198" s="44">
        <v>3.32E-2</v>
      </c>
      <c r="C198" s="44">
        <v>4.0599999999999997E-2</v>
      </c>
      <c r="D198" s="44">
        <v>3.7499999999999999E-2</v>
      </c>
      <c r="E198" s="51"/>
      <c r="F198" s="51">
        <v>5.4399999999999997E-2</v>
      </c>
      <c r="G198" s="51">
        <v>2.24E-2</v>
      </c>
      <c r="H198" s="44">
        <v>0.2056</v>
      </c>
      <c r="I198" s="44">
        <v>5.2200000000000003E-2</v>
      </c>
      <c r="J198" s="44"/>
      <c r="K198" s="44">
        <v>0.3382</v>
      </c>
      <c r="L198" s="44">
        <v>0.2666</v>
      </c>
      <c r="M198" s="44">
        <v>0.2878</v>
      </c>
      <c r="N198" s="44">
        <v>0.15659999999999999</v>
      </c>
      <c r="O198" s="44">
        <v>5.6000000000000001E-2</v>
      </c>
    </row>
    <row r="199" spans="1:15" s="23" customFormat="1">
      <c r="A199" s="21">
        <v>42339</v>
      </c>
      <c r="B199" s="46">
        <v>3.6499999999999998E-2</v>
      </c>
      <c r="C199" s="46">
        <v>4.1200000000000001E-2</v>
      </c>
      <c r="D199" s="46">
        <v>3.8800000000000001E-2</v>
      </c>
      <c r="E199" s="53"/>
      <c r="F199" s="53">
        <v>0.06</v>
      </c>
      <c r="G199" s="53">
        <v>3.0499999999999999E-2</v>
      </c>
      <c r="H199" s="46">
        <v>0.2046</v>
      </c>
      <c r="I199" s="46">
        <v>5.2799999999999993E-2</v>
      </c>
      <c r="J199" s="46"/>
      <c r="K199" s="46">
        <v>0.33860000000000001</v>
      </c>
      <c r="L199" s="46">
        <v>0.26429999999999998</v>
      </c>
      <c r="M199" s="46">
        <v>0.2863</v>
      </c>
      <c r="N199" s="46">
        <v>0.16020000000000001</v>
      </c>
      <c r="O199" s="46">
        <v>5.8200000000000002E-2</v>
      </c>
    </row>
    <row r="200" spans="1:15" s="23" customFormat="1">
      <c r="A200" s="10">
        <v>42370</v>
      </c>
      <c r="B200" s="44">
        <v>3.0300000000000001E-2</v>
      </c>
      <c r="C200" s="44">
        <v>4.1399999999999999E-2</v>
      </c>
      <c r="D200" s="44">
        <v>3.7199999999999997E-2</v>
      </c>
      <c r="E200" s="51"/>
      <c r="F200" s="51">
        <v>6.5000000000000002E-2</v>
      </c>
      <c r="G200" s="51">
        <v>2.9399999999999999E-2</v>
      </c>
      <c r="H200" s="44">
        <v>0.20860000000000001</v>
      </c>
      <c r="I200" s="44">
        <v>5.2600000000000001E-2</v>
      </c>
      <c r="J200" s="44"/>
      <c r="K200" s="44">
        <v>0.3407</v>
      </c>
      <c r="L200" s="44">
        <v>0.25940000000000002</v>
      </c>
      <c r="M200" s="44">
        <v>0.28339999999999999</v>
      </c>
      <c r="N200" s="44">
        <v>0.16439999999999999</v>
      </c>
      <c r="O200" s="44">
        <v>6.1199999999999997E-2</v>
      </c>
    </row>
    <row r="201" spans="1:15" s="23" customFormat="1">
      <c r="A201" s="10">
        <v>42401</v>
      </c>
      <c r="B201" s="44">
        <v>2.3300000000000001E-2</v>
      </c>
      <c r="C201" s="44">
        <v>4.1399999999999999E-2</v>
      </c>
      <c r="D201" s="44">
        <v>3.8199999999999998E-2</v>
      </c>
      <c r="E201" s="51"/>
      <c r="F201" s="51">
        <v>6.2E-2</v>
      </c>
      <c r="G201" s="51">
        <v>2.92E-2</v>
      </c>
      <c r="H201" s="44">
        <v>0.214</v>
      </c>
      <c r="I201" s="44">
        <v>5.5399999999999998E-2</v>
      </c>
      <c r="J201" s="44"/>
      <c r="K201" s="44">
        <v>0.34373530739218994</v>
      </c>
      <c r="L201" s="44">
        <v>0.26333264543910784</v>
      </c>
      <c r="M201" s="44">
        <v>0.28760000000000002</v>
      </c>
      <c r="N201" s="44">
        <v>0.16639999999999999</v>
      </c>
      <c r="O201" s="44">
        <v>6.2199999999999998E-2</v>
      </c>
    </row>
    <row r="202" spans="1:15" s="23" customFormat="1">
      <c r="A202" s="10">
        <v>42430</v>
      </c>
      <c r="B202" s="44">
        <v>2.23E-2</v>
      </c>
      <c r="C202" s="44">
        <v>4.1000000000000002E-2</v>
      </c>
      <c r="D202" s="44">
        <v>3.7100000000000001E-2</v>
      </c>
      <c r="E202" s="51"/>
      <c r="F202" s="51">
        <v>0.06</v>
      </c>
      <c r="G202" s="51">
        <v>2.7400000000000001E-2</v>
      </c>
      <c r="H202" s="44">
        <v>0.21079999999999999</v>
      </c>
      <c r="I202" s="44">
        <v>5.4799999999999995E-2</v>
      </c>
      <c r="J202" s="44"/>
      <c r="K202" s="44">
        <v>0.34560000000000002</v>
      </c>
      <c r="L202" s="44">
        <v>0.26390000000000002</v>
      </c>
      <c r="M202" s="44">
        <v>0.28820000000000001</v>
      </c>
      <c r="N202" s="44">
        <v>0.16</v>
      </c>
      <c r="O202" s="44">
        <v>6.239999999999999E-2</v>
      </c>
    </row>
    <row r="203" spans="1:15" s="23" customFormat="1">
      <c r="A203" s="10">
        <v>42461</v>
      </c>
      <c r="B203" s="44">
        <v>2.53E-2</v>
      </c>
      <c r="C203" s="44">
        <v>4.1000000000000002E-2</v>
      </c>
      <c r="D203" s="44">
        <v>3.7400000000000003E-2</v>
      </c>
      <c r="E203" s="51"/>
      <c r="F203" s="51">
        <v>5.7000000000000002E-2</v>
      </c>
      <c r="G203" s="51">
        <v>2.3E-2</v>
      </c>
      <c r="H203" s="44">
        <v>0.2102</v>
      </c>
      <c r="I203" s="44">
        <v>5.74E-2</v>
      </c>
      <c r="J203" s="44"/>
      <c r="K203" s="44">
        <v>0.34470000000000001</v>
      </c>
      <c r="L203" s="44">
        <v>0.26379999999999998</v>
      </c>
      <c r="M203" s="44">
        <v>0.28720000000000001</v>
      </c>
      <c r="N203" s="44">
        <v>0.16059999999999999</v>
      </c>
      <c r="O203" s="44">
        <v>5.8799999999999998E-2</v>
      </c>
    </row>
    <row r="204" spans="1:15" s="23" customFormat="1">
      <c r="A204" s="10">
        <v>42491</v>
      </c>
      <c r="B204" s="44">
        <v>2.4E-2</v>
      </c>
      <c r="C204" s="44">
        <v>4.1200000000000001E-2</v>
      </c>
      <c r="D204" s="44">
        <v>3.49E-2</v>
      </c>
      <c r="E204" s="51"/>
      <c r="F204" s="51">
        <v>5.4799999999999995E-2</v>
      </c>
      <c r="G204" s="51">
        <v>2.3E-2</v>
      </c>
      <c r="H204" s="44">
        <v>0.21440000000000001</v>
      </c>
      <c r="I204" s="44">
        <v>5.4600000000000003E-2</v>
      </c>
      <c r="J204" s="44"/>
      <c r="K204" s="44">
        <v>0.34189999999999998</v>
      </c>
      <c r="L204" s="44">
        <v>0.26219999999999999</v>
      </c>
      <c r="M204" s="44">
        <v>0.2853</v>
      </c>
      <c r="N204" s="44">
        <v>0.15859999999999999</v>
      </c>
      <c r="O204" s="44">
        <v>5.9400000000000001E-2</v>
      </c>
    </row>
    <row r="205" spans="1:15" s="23" customFormat="1">
      <c r="A205" s="10">
        <v>42522</v>
      </c>
      <c r="B205" s="44">
        <v>2.4500000000000001E-2</v>
      </c>
      <c r="C205" s="44">
        <v>4.1200000000000001E-2</v>
      </c>
      <c r="D205" s="44">
        <v>3.6600000000000001E-2</v>
      </c>
      <c r="E205" s="51"/>
      <c r="F205" s="51">
        <v>5.9799999999999999E-2</v>
      </c>
      <c r="G205" s="51">
        <v>2.47E-2</v>
      </c>
      <c r="H205" s="44">
        <v>0.20979999999999999</v>
      </c>
      <c r="I205" s="44">
        <v>5.4600000000000003E-2</v>
      </c>
      <c r="J205" s="44"/>
      <c r="K205" s="44">
        <v>0.34279999999999999</v>
      </c>
      <c r="L205" s="44">
        <v>0.26129999999999998</v>
      </c>
      <c r="M205" s="44">
        <v>0.2858</v>
      </c>
      <c r="N205" s="44">
        <v>0.1578</v>
      </c>
      <c r="O205" s="44">
        <v>5.7600000000000005E-2</v>
      </c>
    </row>
    <row r="206" spans="1:15" s="23" customFormat="1">
      <c r="A206" s="10">
        <v>42552</v>
      </c>
      <c r="B206" s="44">
        <v>2.63E-2</v>
      </c>
      <c r="C206" s="44">
        <v>4.1000000000000002E-2</v>
      </c>
      <c r="D206" s="44">
        <v>3.6499999999999998E-2</v>
      </c>
      <c r="E206" s="51"/>
      <c r="F206" s="51">
        <v>5.8000000000000003E-2</v>
      </c>
      <c r="G206" s="51">
        <v>2.58E-2</v>
      </c>
      <c r="H206" s="44">
        <v>0.20619999999999999</v>
      </c>
      <c r="I206" s="44">
        <v>5.4199999999999998E-2</v>
      </c>
      <c r="J206" s="44"/>
      <c r="K206" s="44">
        <v>0.34360000000000002</v>
      </c>
      <c r="L206" s="44">
        <v>0.26090000000000002</v>
      </c>
      <c r="M206" s="44">
        <v>0.2853</v>
      </c>
      <c r="N206" s="44">
        <v>0.15939999999999999</v>
      </c>
      <c r="O206" s="44">
        <v>5.62E-2</v>
      </c>
    </row>
    <row r="207" spans="1:15" s="23" customFormat="1">
      <c r="A207" s="10">
        <v>42583</v>
      </c>
      <c r="B207" s="44">
        <v>2.7099999999999999E-2</v>
      </c>
      <c r="C207" s="44">
        <v>4.0800000000000003E-2</v>
      </c>
      <c r="D207" s="44">
        <v>3.6400000000000002E-2</v>
      </c>
      <c r="E207" s="51"/>
      <c r="F207" s="51">
        <v>5.5E-2</v>
      </c>
      <c r="G207" s="51">
        <v>2.64E-2</v>
      </c>
      <c r="H207" s="44">
        <v>0.20979999999999999</v>
      </c>
      <c r="I207" s="44">
        <v>5.2600000000000001E-2</v>
      </c>
      <c r="J207" s="44"/>
      <c r="K207" s="44">
        <v>0.34399999999999997</v>
      </c>
      <c r="L207" s="44">
        <v>0.26</v>
      </c>
      <c r="M207" s="44">
        <v>0.28489999999999999</v>
      </c>
      <c r="N207" s="44">
        <v>0.15740000000000001</v>
      </c>
      <c r="O207" s="44">
        <v>5.4399999999999997E-2</v>
      </c>
    </row>
    <row r="208" spans="1:15" s="23" customFormat="1">
      <c r="A208" s="10">
        <v>42614</v>
      </c>
      <c r="B208" s="44">
        <v>2.7799999999999998E-2</v>
      </c>
      <c r="C208" s="44">
        <v>4.0399999999999998E-2</v>
      </c>
      <c r="D208" s="44">
        <v>3.5700000000000003E-2</v>
      </c>
      <c r="E208" s="51"/>
      <c r="F208" s="51">
        <v>5.3199999999999997E-2</v>
      </c>
      <c r="G208" s="51">
        <v>2.8199999999999999E-2</v>
      </c>
      <c r="H208" s="44">
        <v>0.20979999999999999</v>
      </c>
      <c r="I208" s="44">
        <v>5.4600000000000003E-2</v>
      </c>
      <c r="J208" s="44"/>
      <c r="K208" s="44">
        <v>0.34339999999999998</v>
      </c>
      <c r="L208" s="44">
        <v>0.25740000000000002</v>
      </c>
      <c r="M208" s="44">
        <v>0.28239999999999998</v>
      </c>
      <c r="N208" s="44">
        <v>0.15759999999999999</v>
      </c>
      <c r="O208" s="44">
        <v>5.2999999999999999E-2</v>
      </c>
    </row>
    <row r="209" spans="1:15" s="23" customFormat="1">
      <c r="A209" s="10">
        <v>42644</v>
      </c>
      <c r="B209" s="44">
        <v>3.1399999999999997E-2</v>
      </c>
      <c r="C209" s="44">
        <v>3.9399999999999998E-2</v>
      </c>
      <c r="D209" s="44">
        <v>3.3799999999999997E-2</v>
      </c>
      <c r="E209" s="51"/>
      <c r="F209" s="51">
        <v>5.6000000000000001E-2</v>
      </c>
      <c r="G209" s="51">
        <v>2.64E-2</v>
      </c>
      <c r="H209" s="44">
        <v>0.21279999999999999</v>
      </c>
      <c r="I209" s="44">
        <v>5.1999999999999998E-2</v>
      </c>
      <c r="J209" s="44"/>
      <c r="K209" s="44">
        <v>0.3417</v>
      </c>
      <c r="L209" s="44">
        <v>0.25819999999999999</v>
      </c>
      <c r="M209" s="44">
        <v>0.28260000000000002</v>
      </c>
      <c r="N209" s="44">
        <v>0.15720000000000001</v>
      </c>
      <c r="O209" s="44">
        <v>6.0400000000000002E-2</v>
      </c>
    </row>
    <row r="210" spans="1:15" s="23" customFormat="1">
      <c r="A210" s="10">
        <v>42675</v>
      </c>
      <c r="B210" s="44">
        <v>3.8800000000000001E-2</v>
      </c>
      <c r="C210" s="44">
        <v>3.9100000000000003E-2</v>
      </c>
      <c r="D210" s="44">
        <v>3.56E-2</v>
      </c>
      <c r="E210" s="51"/>
      <c r="F210" s="51">
        <v>5.8600000000000006E-2</v>
      </c>
      <c r="G210" s="51">
        <v>2.4400000000000002E-2</v>
      </c>
      <c r="H210" s="44">
        <v>0.2198</v>
      </c>
      <c r="I210" s="44">
        <v>5.0999999999999997E-2</v>
      </c>
      <c r="J210" s="44"/>
      <c r="K210" s="44">
        <v>0.34260000000000002</v>
      </c>
      <c r="L210" s="44">
        <v>0.25829999999999997</v>
      </c>
      <c r="M210" s="44">
        <v>0.28289999999999998</v>
      </c>
      <c r="N210" s="44">
        <v>0.15640000000000001</v>
      </c>
      <c r="O210" s="44">
        <v>6.1600000000000002E-2</v>
      </c>
    </row>
    <row r="211" spans="1:15" s="23" customFormat="1">
      <c r="A211" s="21">
        <v>42705</v>
      </c>
      <c r="B211" s="46">
        <v>3.7999999999999999E-2</v>
      </c>
      <c r="C211" s="46">
        <v>3.9600000000000003E-2</v>
      </c>
      <c r="D211" s="46">
        <v>3.6400000000000002E-2</v>
      </c>
      <c r="E211" s="53"/>
      <c r="F211" s="53">
        <v>6.1600000000000002E-2</v>
      </c>
      <c r="G211" s="53">
        <v>2.8799999999999999E-2</v>
      </c>
      <c r="H211" s="46">
        <v>0.21940000000000001</v>
      </c>
      <c r="I211" s="46">
        <v>5.3199999999999997E-2</v>
      </c>
      <c r="J211" s="46"/>
      <c r="K211" s="46">
        <v>0.34210000000000002</v>
      </c>
      <c r="L211" s="46">
        <v>0.25700000000000001</v>
      </c>
      <c r="M211" s="46">
        <v>0.28260000000000002</v>
      </c>
      <c r="N211" s="46">
        <v>0.15679999999999999</v>
      </c>
      <c r="O211" s="46">
        <v>6.4399999999999999E-2</v>
      </c>
    </row>
    <row r="212" spans="1:15" s="23" customFormat="1">
      <c r="A212" s="10">
        <v>42736</v>
      </c>
      <c r="B212" s="44">
        <v>3.3300000000000003E-2</v>
      </c>
      <c r="C212" s="44">
        <v>3.9600000000000003E-2</v>
      </c>
      <c r="D212" s="44">
        <v>3.4200000000000001E-2</v>
      </c>
      <c r="E212" s="51"/>
      <c r="F212" s="51">
        <v>6.0400000000000002E-2</v>
      </c>
      <c r="G212" s="51">
        <v>2.8799999999999999E-2</v>
      </c>
      <c r="H212" s="44">
        <v>0.22919999999999999</v>
      </c>
      <c r="I212" s="44">
        <v>5.3600000000000002E-2</v>
      </c>
      <c r="J212" s="44"/>
      <c r="K212" s="44">
        <v>0.34160000000000001</v>
      </c>
      <c r="L212" s="44">
        <v>0.2601</v>
      </c>
      <c r="M212" s="44">
        <v>0.28470000000000001</v>
      </c>
      <c r="N212" s="44">
        <v>0.16120000000000001</v>
      </c>
      <c r="O212" s="44">
        <v>6.3600000000000004E-2</v>
      </c>
    </row>
    <row r="213" spans="1:15" s="23" customFormat="1">
      <c r="A213" s="10">
        <v>42767</v>
      </c>
      <c r="B213" s="44">
        <v>2.1899999999999999E-2</v>
      </c>
      <c r="C213" s="44">
        <v>3.9E-2</v>
      </c>
      <c r="D213" s="44">
        <v>3.4500000000000003E-2</v>
      </c>
      <c r="E213" s="51"/>
      <c r="F213" s="51">
        <v>5.8999999999999997E-2</v>
      </c>
      <c r="G213" s="51">
        <v>2.4400000000000002E-2</v>
      </c>
      <c r="H213" s="44">
        <v>0.22770000000000001</v>
      </c>
      <c r="I213" s="44">
        <v>5.3799999999999994E-2</v>
      </c>
      <c r="J213" s="44"/>
      <c r="K213" s="44">
        <v>0.34320000000000001</v>
      </c>
      <c r="L213" s="44">
        <v>0.26100000000000001</v>
      </c>
      <c r="M213" s="44">
        <v>0.28599999999999998</v>
      </c>
      <c r="N213" s="44">
        <v>0.16200000000000001</v>
      </c>
      <c r="O213" s="44">
        <v>6.4000000000000001E-2</v>
      </c>
    </row>
    <row r="214" spans="1:15" s="23" customFormat="1">
      <c r="A214" s="10">
        <v>42795</v>
      </c>
      <c r="B214" s="44">
        <v>2.0898409465058401E-2</v>
      </c>
      <c r="C214" s="44">
        <v>3.8411784368972357E-2</v>
      </c>
      <c r="D214" s="44">
        <v>3.309724405431641E-2</v>
      </c>
      <c r="E214" s="51"/>
      <c r="F214" s="51">
        <v>5.7505448114554485E-2</v>
      </c>
      <c r="G214" s="51">
        <v>3.0051548418985202E-2</v>
      </c>
      <c r="H214" s="44">
        <v>0.23250000000000001</v>
      </c>
      <c r="I214" s="44">
        <v>4.9973070219644498E-2</v>
      </c>
      <c r="J214" s="44"/>
      <c r="K214" s="44">
        <v>0.344601796392424</v>
      </c>
      <c r="L214" s="44">
        <v>0.26137085556214357</v>
      </c>
      <c r="M214" s="44">
        <v>0.28539999999999999</v>
      </c>
      <c r="N214" s="44">
        <v>0.1532</v>
      </c>
      <c r="O214" s="44">
        <v>6.1817890297149999E-2</v>
      </c>
    </row>
    <row r="215" spans="1:15" s="23" customFormat="1">
      <c r="A215" s="10">
        <v>42826</v>
      </c>
      <c r="B215" s="44">
        <v>1.9800000000000002E-2</v>
      </c>
      <c r="C215" s="44">
        <v>3.7999999999999999E-2</v>
      </c>
      <c r="D215" s="44">
        <v>3.3399999999999999E-2</v>
      </c>
      <c r="E215" s="51"/>
      <c r="F215" s="51">
        <v>5.9200000000000003E-2</v>
      </c>
      <c r="G215" s="51">
        <v>2.8299999999999999E-2</v>
      </c>
      <c r="H215" s="44">
        <v>0.23480000000000001</v>
      </c>
      <c r="I215" s="44">
        <v>4.9000000000000009E-2</v>
      </c>
      <c r="J215" s="44"/>
      <c r="K215" s="44">
        <v>0.34279999999999999</v>
      </c>
      <c r="L215" s="44">
        <v>0.25940000000000002</v>
      </c>
      <c r="M215" s="44">
        <v>0.28470000000000001</v>
      </c>
      <c r="N215" s="44">
        <v>0.153</v>
      </c>
      <c r="O215" s="44">
        <v>5.5199999999999999E-2</v>
      </c>
    </row>
    <row r="216" spans="1:15" s="23" customFormat="1">
      <c r="A216" s="10">
        <v>42856</v>
      </c>
      <c r="B216" s="44">
        <v>2.4299999999999999E-2</v>
      </c>
      <c r="C216" s="44">
        <v>3.78E-2</v>
      </c>
      <c r="D216" s="44">
        <v>3.2399999999999998E-2</v>
      </c>
      <c r="E216" s="51"/>
      <c r="F216" s="51">
        <v>6.2799999999999995E-2</v>
      </c>
      <c r="G216" s="51">
        <v>3.27E-2</v>
      </c>
      <c r="H216" s="44">
        <v>0.24879999999999999</v>
      </c>
      <c r="I216" s="44">
        <v>4.58E-2</v>
      </c>
      <c r="J216" s="44"/>
      <c r="K216" s="44">
        <v>0.33850000000000002</v>
      </c>
      <c r="L216" s="44">
        <v>0.25490000000000002</v>
      </c>
      <c r="M216" s="44">
        <v>0.28029999999999999</v>
      </c>
      <c r="N216" s="44">
        <v>0.14899999999999999</v>
      </c>
      <c r="O216" s="44">
        <v>5.1400000000000001E-2</v>
      </c>
    </row>
    <row r="217" spans="1:15" s="23" customFormat="1">
      <c r="A217" s="10">
        <v>42887</v>
      </c>
      <c r="B217" s="44">
        <v>2.7300000000000001E-2</v>
      </c>
      <c r="C217" s="44">
        <v>3.6999999999999998E-2</v>
      </c>
      <c r="D217" s="44">
        <v>3.1399999999999997E-2</v>
      </c>
      <c r="E217" s="51"/>
      <c r="F217" s="51">
        <v>5.8200000000000002E-2</v>
      </c>
      <c r="G217" s="51">
        <v>3.3599999999999998E-2</v>
      </c>
      <c r="H217" s="44">
        <v>0.24859999999999999</v>
      </c>
      <c r="I217" s="44">
        <v>4.58E-2</v>
      </c>
      <c r="J217" s="44"/>
      <c r="K217" s="44">
        <v>0.33650000000000002</v>
      </c>
      <c r="L217" s="44">
        <v>0.25309999999999999</v>
      </c>
      <c r="M217" s="44">
        <v>0.27850000000000003</v>
      </c>
      <c r="N217" s="44">
        <v>0.1472</v>
      </c>
      <c r="O217" s="44">
        <v>5.3400000000000003E-2</v>
      </c>
    </row>
    <row r="218" spans="1:15" s="23" customFormat="1">
      <c r="A218" s="10">
        <v>42917</v>
      </c>
      <c r="B218" s="44">
        <v>3.15E-2</v>
      </c>
      <c r="C218" s="44">
        <v>3.6299999999999999E-2</v>
      </c>
      <c r="D218" s="44">
        <v>3.1800000000000002E-2</v>
      </c>
      <c r="E218" s="51"/>
      <c r="F218" s="51">
        <v>6.1400000000000003E-2</v>
      </c>
      <c r="G218" s="51">
        <v>3.5900000000000001E-2</v>
      </c>
      <c r="H218" s="44">
        <v>0.25829999999999997</v>
      </c>
      <c r="I218" s="44">
        <v>4.2099999999999999E-2</v>
      </c>
      <c r="J218" s="44"/>
      <c r="K218" s="44">
        <v>0.33379999999999999</v>
      </c>
      <c r="L218" s="44">
        <v>0.25180000000000002</v>
      </c>
      <c r="M218" s="44">
        <v>0.27650000000000002</v>
      </c>
      <c r="N218" s="44">
        <v>0.15060000000000001</v>
      </c>
      <c r="O218" s="44">
        <v>5.4100000000000002E-2</v>
      </c>
    </row>
    <row r="219" spans="1:15" s="23" customFormat="1">
      <c r="A219" s="10">
        <v>42948</v>
      </c>
      <c r="B219" s="44">
        <v>2.3900000000000001E-2</v>
      </c>
      <c r="C219" s="44">
        <v>3.5700000000000003E-2</v>
      </c>
      <c r="D219" s="44">
        <v>3.04E-2</v>
      </c>
      <c r="E219" s="51"/>
      <c r="F219" s="51">
        <v>6.1400000000000003E-2</v>
      </c>
      <c r="G219" s="51">
        <v>3.1E-2</v>
      </c>
      <c r="H219" s="44">
        <v>0.23960000000000001</v>
      </c>
      <c r="I219" s="44">
        <v>4.1599999999999998E-2</v>
      </c>
      <c r="J219" s="44"/>
      <c r="K219" s="44">
        <v>0.33340244505940853</v>
      </c>
      <c r="L219" s="44">
        <v>0.24878221513717197</v>
      </c>
      <c r="M219" s="44">
        <v>0.27381184695702898</v>
      </c>
      <c r="N219" s="44">
        <v>0.1472</v>
      </c>
      <c r="O219" s="44">
        <v>5.1200000000000002E-2</v>
      </c>
    </row>
    <row r="220" spans="1:15" s="23" customFormat="1">
      <c r="A220" s="10">
        <v>42979</v>
      </c>
      <c r="B220" s="44">
        <f>[1]cálculo!$C$17</f>
        <v>2.4500000000000001E-2</v>
      </c>
      <c r="C220" s="44">
        <v>3.5499999999999997E-2</v>
      </c>
      <c r="D220" s="44">
        <v>3.09E-2</v>
      </c>
      <c r="E220" s="51"/>
      <c r="F220" s="51">
        <v>5.7599999999999998E-2</v>
      </c>
      <c r="G220" s="51">
        <v>3.4700000000000002E-2</v>
      </c>
      <c r="H220" s="44">
        <v>0.2334</v>
      </c>
      <c r="I220" s="44">
        <v>3.9699999999999999E-2</v>
      </c>
      <c r="J220" s="44"/>
      <c r="K220" s="44">
        <v>0.33460000000000001</v>
      </c>
      <c r="L220" s="44">
        <v>0.24940000000000001</v>
      </c>
      <c r="M220" s="44">
        <v>0.27465164832409589</v>
      </c>
      <c r="N220" s="44">
        <v>0.14899999999999999</v>
      </c>
      <c r="O220" s="44">
        <v>5.1799999999999999E-2</v>
      </c>
    </row>
    <row r="221" spans="1:15" s="23" customFormat="1">
      <c r="A221" s="10">
        <v>43009</v>
      </c>
      <c r="B221" s="44">
        <v>3.39E-2</v>
      </c>
      <c r="C221" s="44">
        <v>3.56E-2</v>
      </c>
      <c r="D221" s="44">
        <v>3.32E-2</v>
      </c>
      <c r="E221" s="51"/>
      <c r="F221" s="51">
        <v>5.8799999999999998E-2</v>
      </c>
      <c r="G221" s="51">
        <v>3.4099999999999998E-2</v>
      </c>
      <c r="H221" s="44">
        <v>0.2384</v>
      </c>
      <c r="I221" s="44">
        <v>3.7699999999999997E-2</v>
      </c>
      <c r="J221" s="44"/>
      <c r="K221" s="44">
        <v>0.3337</v>
      </c>
      <c r="L221" s="44">
        <v>0.24970000000000001</v>
      </c>
      <c r="M221" s="44">
        <v>0.27491457668107766</v>
      </c>
      <c r="N221" s="44">
        <v>0.14940000000000001</v>
      </c>
      <c r="O221" s="44">
        <v>5.1799999999999999E-2</v>
      </c>
    </row>
    <row r="222" spans="1:15" s="23" customFormat="1">
      <c r="A222" s="10">
        <v>43040</v>
      </c>
      <c r="B222" s="44">
        <v>2.5399999999999999E-2</v>
      </c>
      <c r="C222" s="44">
        <v>3.6999999999999998E-2</v>
      </c>
      <c r="D222" s="44">
        <v>3.1699999999999999E-2</v>
      </c>
      <c r="E222" s="51"/>
      <c r="F222" s="51">
        <v>5.8200000000000002E-2</v>
      </c>
      <c r="G222" s="51">
        <v>3.1300000000000001E-2</v>
      </c>
      <c r="H222" s="44">
        <v>0.23139999999999999</v>
      </c>
      <c r="I222" s="44">
        <v>3.8899999999999997E-2</v>
      </c>
      <c r="J222" s="44"/>
      <c r="K222" s="44">
        <v>0.33400000000000002</v>
      </c>
      <c r="L222" s="44">
        <v>0.2492</v>
      </c>
      <c r="M222" s="44">
        <v>0.27412845865901264</v>
      </c>
      <c r="N222" s="44">
        <v>0.1482</v>
      </c>
      <c r="O222" s="44">
        <v>5.2200000000000003E-2</v>
      </c>
    </row>
    <row r="223" spans="1:15" s="23" customFormat="1">
      <c r="A223" s="10">
        <v>43070</v>
      </c>
      <c r="B223" s="44">
        <v>2.7400000000000001E-2</v>
      </c>
      <c r="C223" s="44">
        <v>3.8399999999999997E-2</v>
      </c>
      <c r="D223" s="44">
        <v>3.3700000000000001E-2</v>
      </c>
      <c r="E223" s="51"/>
      <c r="F223" s="51">
        <v>6.4399999999999999E-2</v>
      </c>
      <c r="G223" s="51">
        <v>3.6200000000000003E-2</v>
      </c>
      <c r="H223" s="44">
        <v>0.23680000000000001</v>
      </c>
      <c r="I223" s="44">
        <v>4.3199999999999995E-2</v>
      </c>
      <c r="J223" s="44"/>
      <c r="K223" s="44">
        <v>0.33310000000000001</v>
      </c>
      <c r="L223" s="44">
        <v>0.2505</v>
      </c>
      <c r="M223" s="44">
        <v>0.2743083971138352</v>
      </c>
      <c r="N223" s="44">
        <v>0.15260000000000001</v>
      </c>
      <c r="O223" s="44">
        <v>5.0999999999999997E-2</v>
      </c>
    </row>
    <row r="224" spans="1:15" s="23" customFormat="1">
      <c r="A224" s="10">
        <v>43101</v>
      </c>
      <c r="B224" s="44">
        <v>2.64E-2</v>
      </c>
      <c r="C224" s="44">
        <v>3.8600000000000002E-2</v>
      </c>
      <c r="D224" s="44">
        <v>3.4000000000000002E-2</v>
      </c>
      <c r="E224" s="51"/>
      <c r="F224" s="51">
        <v>6.3799999999999996E-2</v>
      </c>
      <c r="G224" s="51">
        <v>3.6299999999999999E-2</v>
      </c>
      <c r="H224" s="44">
        <v>0.2306</v>
      </c>
      <c r="I224" s="44">
        <v>4.1599999999999998E-2</v>
      </c>
      <c r="J224" s="44"/>
      <c r="K224" s="44">
        <v>0.33410000000000001</v>
      </c>
      <c r="L224" s="44">
        <v>0.25030000000000002</v>
      </c>
      <c r="M224" s="44">
        <v>0.27460000000000001</v>
      </c>
      <c r="N224" s="44">
        <v>0.15300000000000002</v>
      </c>
      <c r="O224" s="44">
        <v>5.1200000000000002E-2</v>
      </c>
    </row>
    <row r="225" spans="1:15" s="23" customFormat="1">
      <c r="A225" s="10">
        <v>43132</v>
      </c>
      <c r="B225" s="44">
        <v>2.18E-2</v>
      </c>
      <c r="C225" s="44">
        <v>3.9100000000000003E-2</v>
      </c>
      <c r="D225" s="44">
        <v>3.3099999999999997E-2</v>
      </c>
      <c r="E225" s="51"/>
      <c r="F225" s="51">
        <v>6.2399999999999997E-2</v>
      </c>
      <c r="G225" s="51">
        <v>3.73E-2</v>
      </c>
      <c r="H225" s="44">
        <v>0.23219999999999999</v>
      </c>
      <c r="I225" s="44">
        <v>4.2000000000000003E-2</v>
      </c>
      <c r="J225" s="44"/>
      <c r="K225" s="44">
        <v>0.33610000000000001</v>
      </c>
      <c r="L225" s="44">
        <v>0.253</v>
      </c>
      <c r="M225" s="44">
        <v>0.27760000000000001</v>
      </c>
      <c r="N225" s="44">
        <v>0.1542</v>
      </c>
      <c r="O225" s="44">
        <v>5.2400000000000002E-2</v>
      </c>
    </row>
    <row r="226" spans="1:15" s="23" customFormat="1">
      <c r="A226" s="10">
        <v>43160</v>
      </c>
      <c r="B226" s="44">
        <v>2.5499999999999998E-2</v>
      </c>
      <c r="C226" s="44">
        <v>3.8600000000000002E-2</v>
      </c>
      <c r="D226" s="44">
        <v>3.4799999999999998E-2</v>
      </c>
      <c r="E226" s="51"/>
      <c r="F226" s="51">
        <v>6.4799999999999996E-2</v>
      </c>
      <c r="G226" s="51">
        <v>3.7499999999999999E-2</v>
      </c>
      <c r="H226" s="44">
        <v>0.22220000000000001</v>
      </c>
      <c r="I226" s="44">
        <v>4.2599999999999999E-2</v>
      </c>
      <c r="J226" s="44"/>
      <c r="K226" s="44">
        <v>0.33539999999999998</v>
      </c>
      <c r="L226" s="44">
        <v>0.25</v>
      </c>
      <c r="M226" s="44">
        <v>0.27439999999999998</v>
      </c>
      <c r="N226" s="44">
        <v>0.1454</v>
      </c>
      <c r="O226" s="44">
        <v>4.82E-2</v>
      </c>
    </row>
    <row r="227" spans="1:15" s="23" customFormat="1">
      <c r="A227" s="10">
        <v>43191</v>
      </c>
      <c r="B227" s="40">
        <v>2.5499999999999998E-2</v>
      </c>
      <c r="C227" s="40">
        <v>3.8399999999999997E-2</v>
      </c>
      <c r="D227" s="40">
        <v>3.4000000000000002E-2</v>
      </c>
      <c r="E227" s="40"/>
      <c r="F227" s="40">
        <v>6.5199999999999994E-2</v>
      </c>
      <c r="G227" s="40">
        <v>3.44E-2</v>
      </c>
      <c r="H227" s="40">
        <v>0.2162</v>
      </c>
      <c r="I227" s="40">
        <v>3.9999999999999994E-2</v>
      </c>
      <c r="J227" s="40"/>
      <c r="K227" s="40">
        <v>0.33389999999999997</v>
      </c>
      <c r="L227" s="40">
        <v>0.24940000000000001</v>
      </c>
      <c r="M227" s="40">
        <v>0.27410000000000001</v>
      </c>
      <c r="N227" s="40">
        <v>0.1474</v>
      </c>
      <c r="O227" s="40">
        <v>4.7199999999999999E-2</v>
      </c>
    </row>
    <row r="228" spans="1:15" s="82" customFormat="1">
      <c r="A228" s="80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</row>
    <row r="229" spans="1:15" s="2" customFormat="1">
      <c r="A229" s="20" t="s">
        <v>69</v>
      </c>
    </row>
    <row r="230" spans="1:15" s="2" customFormat="1">
      <c r="A230" s="8" t="s">
        <v>21</v>
      </c>
      <c r="B230" s="9"/>
      <c r="C230" s="9"/>
      <c r="D230" s="9"/>
      <c r="E230" s="9"/>
      <c r="F230" s="9"/>
      <c r="G230" s="9"/>
      <c r="H230" s="9"/>
      <c r="K230" s="9"/>
      <c r="L230" s="9"/>
    </row>
    <row r="231" spans="1:15" s="2" customFormat="1">
      <c r="A231" s="13" t="s">
        <v>22</v>
      </c>
      <c r="H231" s="2" t="s">
        <v>49</v>
      </c>
      <c r="N231" s="2" t="s">
        <v>49</v>
      </c>
    </row>
    <row r="232" spans="1:15" s="2" customFormat="1">
      <c r="A232" s="13" t="s">
        <v>23</v>
      </c>
    </row>
    <row r="233" spans="1:15" s="2" customFormat="1">
      <c r="A233" s="13" t="s">
        <v>27</v>
      </c>
    </row>
    <row r="234" spans="1:15" s="2" customFormat="1">
      <c r="A234" s="13" t="s">
        <v>24</v>
      </c>
    </row>
    <row r="235" spans="1:15" s="2" customFormat="1">
      <c r="A235" s="13" t="s">
        <v>67</v>
      </c>
    </row>
    <row r="236" spans="1:15" s="2" customFormat="1">
      <c r="A236" s="13" t="s">
        <v>68</v>
      </c>
    </row>
    <row r="237" spans="1:15" s="2" customFormat="1">
      <c r="A237" s="13" t="s">
        <v>25</v>
      </c>
    </row>
    <row r="238" spans="1:15" s="2" customFormat="1">
      <c r="A238" s="13" t="s">
        <v>26</v>
      </c>
    </row>
    <row r="239" spans="1:15" s="2" customFormat="1">
      <c r="A239" s="13" t="s">
        <v>79</v>
      </c>
    </row>
    <row r="240" spans="1:15" s="2" customFormat="1">
      <c r="A240" s="13" t="s">
        <v>78</v>
      </c>
    </row>
    <row r="241" spans="1:15" s="2" customFormat="1">
      <c r="A241" s="13" t="s">
        <v>77</v>
      </c>
      <c r="M241" s="9"/>
    </row>
    <row r="242" spans="1:15" s="2" customFormat="1">
      <c r="A242" s="13" t="s">
        <v>76</v>
      </c>
      <c r="M242" s="9"/>
    </row>
    <row r="243" spans="1:15" s="2" customFormat="1">
      <c r="A243" s="13" t="s">
        <v>80</v>
      </c>
      <c r="M243" s="9"/>
    </row>
    <row r="244" spans="1:15" s="2" customFormat="1">
      <c r="A244" s="13"/>
      <c r="M244" s="9"/>
    </row>
    <row r="245" spans="1:15" s="2" customFormat="1">
      <c r="A245" s="8" t="s">
        <v>18</v>
      </c>
      <c r="B245" s="9"/>
      <c r="C245" s="9"/>
      <c r="D245" s="9"/>
      <c r="E245" s="9"/>
      <c r="F245" s="9"/>
      <c r="G245" s="9"/>
      <c r="H245" s="9"/>
      <c r="K245" s="9"/>
      <c r="L245" s="9"/>
    </row>
    <row r="246" spans="1:15" s="2" customFormat="1">
      <c r="A246" s="14" t="s">
        <v>17</v>
      </c>
    </row>
    <row r="247" spans="1:15">
      <c r="A247" s="14" t="s">
        <v>28</v>
      </c>
      <c r="B247" s="2"/>
      <c r="C247" s="2"/>
      <c r="D247" s="2"/>
      <c r="E247" s="2"/>
      <c r="F247" s="2"/>
      <c r="G247" s="2"/>
      <c r="H247" s="2"/>
      <c r="K247" s="2"/>
      <c r="L247" s="2"/>
      <c r="M247" s="2"/>
      <c r="N247" s="2"/>
      <c r="O247" s="2"/>
    </row>
    <row r="248" spans="1:15">
      <c r="A248" s="14" t="s">
        <v>29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>
      <c r="A249" s="4" t="s">
        <v>31</v>
      </c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>
      <c r="A250" s="4" t="s">
        <v>16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>
      <c r="A251" s="4" t="s">
        <v>70</v>
      </c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>
      <c r="A252" s="4" t="s">
        <v>73</v>
      </c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4" spans="1:15">
      <c r="A254" s="6"/>
    </row>
    <row r="255" spans="1:15">
      <c r="A255" s="4" t="s">
        <v>81</v>
      </c>
    </row>
    <row r="256" spans="1:15">
      <c r="A256" s="7"/>
    </row>
    <row r="257" spans="1:1">
      <c r="A257" s="6" t="s">
        <v>87</v>
      </c>
    </row>
    <row r="259" spans="1:1">
      <c r="A259" s="7"/>
    </row>
    <row r="260" spans="1:1">
      <c r="A260" s="6"/>
    </row>
  </sheetData>
  <mergeCells count="9">
    <mergeCell ref="A2:O2"/>
    <mergeCell ref="C5:D5"/>
    <mergeCell ref="B4:D4"/>
    <mergeCell ref="A4:A7"/>
    <mergeCell ref="H5:I5"/>
    <mergeCell ref="M5:O5"/>
    <mergeCell ref="H4:O4"/>
    <mergeCell ref="E4:G4"/>
    <mergeCell ref="E5:G5"/>
  </mergeCells>
  <phoneticPr fontId="0" type="noConversion"/>
  <hyperlinks>
    <hyperlink ref="B4:D4" location="U.F.!A1" display="OPERACIONES EN U.F.(h)"/>
    <hyperlink ref="E4:E6" location="'Exp. Mx'!A1" display="Expresadas"/>
    <hyperlink ref="H5:I5" location="'Pesos hasta 90 días'!A1" display="Hasta 90 días"/>
    <hyperlink ref="M5:O5" location="'Pesos más de 90 días'!A1" display="Más de 90 días"/>
  </hyperlinks>
  <printOptions horizontalCentered="1" verticalCentered="1"/>
  <pageMargins left="0.66" right="0.26" top="0.54" bottom="0.54" header="0" footer="0"/>
  <pageSetup scale="41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A5:AB119"/>
  <sheetViews>
    <sheetView showGridLines="0" zoomScale="70" zoomScaleNormal="70" zoomScaleSheetLayoutView="75" zoomScalePageLayoutView="70" workbookViewId="0">
      <selection activeCell="C1" sqref="C1"/>
    </sheetView>
  </sheetViews>
  <sheetFormatPr baseColWidth="10" defaultColWidth="11" defaultRowHeight="13" x14ac:dyDescent="0"/>
  <cols>
    <col min="1" max="6" width="10.5703125" style="24" customWidth="1"/>
    <col min="7" max="8" width="10.5703125" style="35" customWidth="1"/>
    <col min="9" max="9" width="10.5703125" style="41" customWidth="1"/>
    <col min="10" max="10" width="6.85546875" style="39" customWidth="1"/>
    <col min="11" max="11" width="15.140625" style="39" customWidth="1"/>
    <col min="12" max="12" width="30.140625" style="39" customWidth="1"/>
    <col min="13" max="13" width="31.140625" style="146" customWidth="1"/>
    <col min="14" max="16" width="11" style="37" customWidth="1"/>
    <col min="17" max="17" width="10.140625" style="26" customWidth="1"/>
    <col min="18" max="18" width="3.85546875" style="34" customWidth="1"/>
    <col min="19" max="21" width="11" style="26" customWidth="1"/>
    <col min="22" max="28" width="11" style="25" customWidth="1"/>
    <col min="29" max="16384" width="11" style="28"/>
  </cols>
  <sheetData>
    <row r="5" spans="1:28" ht="18">
      <c r="A5" s="28"/>
      <c r="B5" s="116" t="s">
        <v>37</v>
      </c>
      <c r="C5" s="116"/>
      <c r="D5" s="116"/>
      <c r="E5" s="116"/>
      <c r="F5" s="116"/>
      <c r="G5" s="116"/>
      <c r="H5" s="116"/>
      <c r="I5" s="69"/>
      <c r="R5" s="33"/>
    </row>
    <row r="6" spans="1:28" ht="14.25" customHeight="1">
      <c r="A6" s="28"/>
      <c r="B6" s="117" t="s">
        <v>85</v>
      </c>
      <c r="C6" s="118"/>
      <c r="D6" s="118"/>
      <c r="E6" s="118"/>
      <c r="F6" s="118"/>
      <c r="G6" s="118"/>
      <c r="H6" s="118"/>
      <c r="I6" s="70"/>
      <c r="R6" s="33"/>
    </row>
    <row r="7" spans="1:28" s="101" customFormat="1">
      <c r="B7" s="93" t="s">
        <v>86</v>
      </c>
      <c r="C7" s="105"/>
      <c r="D7" s="105"/>
      <c r="E7" s="105"/>
      <c r="F7" s="105"/>
      <c r="G7" s="106"/>
      <c r="H7" s="106"/>
      <c r="I7" s="100"/>
      <c r="J7" s="109">
        <v>37073</v>
      </c>
      <c r="K7" s="119" t="s">
        <v>39</v>
      </c>
      <c r="L7" s="119" t="s">
        <v>43</v>
      </c>
      <c r="M7" s="119" t="s">
        <v>44</v>
      </c>
      <c r="N7" s="103"/>
      <c r="O7" s="103"/>
      <c r="P7" s="103"/>
      <c r="Q7" s="107"/>
      <c r="R7" s="108"/>
      <c r="S7" s="107"/>
      <c r="T7" s="107"/>
      <c r="U7" s="107"/>
      <c r="V7" s="104"/>
      <c r="W7" s="104"/>
      <c r="X7" s="104"/>
      <c r="Y7" s="104"/>
      <c r="Z7" s="104"/>
      <c r="AA7" s="104"/>
      <c r="AB7" s="104"/>
    </row>
    <row r="8" spans="1:28">
      <c r="A8" s="169"/>
      <c r="B8" s="169"/>
      <c r="C8" s="169"/>
      <c r="D8" s="169"/>
      <c r="E8" s="169"/>
      <c r="F8" s="169"/>
      <c r="G8" s="169"/>
      <c r="H8" s="94"/>
      <c r="I8" s="70"/>
      <c r="J8" s="147">
        <v>41671</v>
      </c>
      <c r="K8" s="148">
        <v>3.6200000000000003E-2</v>
      </c>
      <c r="L8" s="148">
        <v>4.6600000000000003E-2</v>
      </c>
      <c r="M8" s="148">
        <v>4.2999999999999997E-2</v>
      </c>
      <c r="R8" s="33"/>
    </row>
    <row r="9" spans="1:28">
      <c r="J9" s="147">
        <v>41699</v>
      </c>
      <c r="K9" s="148">
        <v>2.3300000000000001E-2</v>
      </c>
      <c r="L9" s="148">
        <v>4.4600000000000001E-2</v>
      </c>
      <c r="M9" s="148">
        <v>4.1599999999999998E-2</v>
      </c>
    </row>
    <row r="10" spans="1:28">
      <c r="J10" s="147">
        <v>41730</v>
      </c>
      <c r="K10" s="148">
        <v>2.64E-2</v>
      </c>
      <c r="L10" s="148">
        <v>4.5999999999999999E-2</v>
      </c>
      <c r="M10" s="148">
        <v>3.95E-2</v>
      </c>
    </row>
    <row r="11" spans="1:28">
      <c r="J11" s="147">
        <v>41760</v>
      </c>
      <c r="K11" s="148">
        <v>2.1899999999999999E-2</v>
      </c>
      <c r="L11" s="148">
        <v>4.4999999999999998E-2</v>
      </c>
      <c r="M11" s="148">
        <v>3.9100000000000003E-2</v>
      </c>
    </row>
    <row r="12" spans="1:28">
      <c r="J12" s="147">
        <v>41791</v>
      </c>
      <c r="K12" s="148">
        <v>3.1099999999999999E-2</v>
      </c>
      <c r="L12" s="148">
        <v>4.1599999999999998E-2</v>
      </c>
      <c r="M12" s="148">
        <v>3.8600000000000002E-2</v>
      </c>
    </row>
    <row r="13" spans="1:28">
      <c r="J13" s="147">
        <v>41821</v>
      </c>
      <c r="K13" s="148">
        <v>3.6917539479825304E-2</v>
      </c>
      <c r="L13" s="148">
        <v>4.0142787124060705E-2</v>
      </c>
      <c r="M13" s="148">
        <v>3.8294692630676995E-2</v>
      </c>
    </row>
    <row r="14" spans="1:28" ht="14" customHeight="1">
      <c r="J14" s="147">
        <v>41852</v>
      </c>
      <c r="K14" s="148">
        <v>2.9600000000000001E-2</v>
      </c>
      <c r="L14" s="148">
        <v>3.8199999999999998E-2</v>
      </c>
      <c r="M14" s="148">
        <v>3.5400000000000001E-2</v>
      </c>
      <c r="R14" s="33"/>
    </row>
    <row r="15" spans="1:28">
      <c r="J15" s="147">
        <v>41883</v>
      </c>
      <c r="K15" s="148">
        <v>1.9800000000000002E-2</v>
      </c>
      <c r="L15" s="148">
        <v>0.04</v>
      </c>
      <c r="M15" s="148">
        <v>3.2099999999999997E-2</v>
      </c>
      <c r="R15" s="33"/>
    </row>
    <row r="16" spans="1:28">
      <c r="J16" s="147">
        <v>41913</v>
      </c>
      <c r="K16" s="148">
        <v>2.23E-2</v>
      </c>
      <c r="L16" s="148">
        <v>3.9600000000000003E-2</v>
      </c>
      <c r="M16" s="148">
        <v>3.5099999999999999E-2</v>
      </c>
      <c r="R16" s="33"/>
    </row>
    <row r="17" spans="1:18">
      <c r="J17" s="147">
        <v>41944</v>
      </c>
      <c r="K17" s="148">
        <v>2.9100000000000001E-2</v>
      </c>
      <c r="L17" s="148">
        <v>3.9899999999999998E-2</v>
      </c>
      <c r="M17" s="148">
        <v>3.5099999999999999E-2</v>
      </c>
      <c r="R17" s="33"/>
    </row>
    <row r="18" spans="1:18">
      <c r="J18" s="147">
        <v>41974</v>
      </c>
      <c r="K18" s="148">
        <v>4.0599999999999997E-2</v>
      </c>
      <c r="L18" s="148">
        <v>4.0399999999999998E-2</v>
      </c>
      <c r="M18" s="148">
        <v>4.0800000000000003E-2</v>
      </c>
      <c r="R18" s="33"/>
    </row>
    <row r="19" spans="1:18">
      <c r="J19" s="147">
        <v>42005</v>
      </c>
      <c r="K19" s="148">
        <v>4.2599999999999999E-2</v>
      </c>
      <c r="L19" s="148">
        <v>4.1000000000000002E-2</v>
      </c>
      <c r="M19" s="148">
        <v>3.5700000000000003E-2</v>
      </c>
      <c r="R19" s="33"/>
    </row>
    <row r="20" spans="1:18">
      <c r="J20" s="149">
        <v>42036</v>
      </c>
      <c r="K20" s="150">
        <v>2.9700000000000001E-2</v>
      </c>
      <c r="L20" s="150">
        <v>4.0800000000000003E-2</v>
      </c>
      <c r="M20" s="150">
        <v>3.7199999999999997E-2</v>
      </c>
      <c r="R20" s="33"/>
    </row>
    <row r="21" spans="1:18">
      <c r="J21" s="149">
        <v>42064</v>
      </c>
      <c r="K21" s="150">
        <v>1.8200000000000001E-2</v>
      </c>
      <c r="L21" s="150">
        <v>4.02E-2</v>
      </c>
      <c r="M21" s="150">
        <v>3.4299999999999997E-2</v>
      </c>
      <c r="N21" s="60"/>
      <c r="R21" s="33"/>
    </row>
    <row r="22" spans="1:18">
      <c r="J22" s="147">
        <v>42095</v>
      </c>
      <c r="K22" s="148">
        <v>2.1100000000000001E-2</v>
      </c>
      <c r="L22" s="148">
        <v>3.9600000000000003E-2</v>
      </c>
      <c r="M22" s="148">
        <v>3.49E-2</v>
      </c>
      <c r="N22" s="60"/>
      <c r="R22" s="33"/>
    </row>
    <row r="23" spans="1:18">
      <c r="J23" s="147">
        <v>42125</v>
      </c>
      <c r="K23" s="148">
        <v>2.4299999999999999E-2</v>
      </c>
      <c r="L23" s="148">
        <v>3.9600000000000003E-2</v>
      </c>
      <c r="M23" s="148">
        <v>3.4799999999999998E-2</v>
      </c>
      <c r="N23" s="60"/>
      <c r="R23" s="33"/>
    </row>
    <row r="24" spans="1:18">
      <c r="J24" s="147">
        <v>42156</v>
      </c>
      <c r="K24" s="148">
        <v>2.46E-2</v>
      </c>
      <c r="L24" s="148">
        <v>3.9800000000000002E-2</v>
      </c>
      <c r="M24" s="148">
        <v>3.49E-2</v>
      </c>
      <c r="N24" s="60"/>
      <c r="R24" s="33"/>
    </row>
    <row r="25" spans="1:18">
      <c r="J25" s="147">
        <v>42186</v>
      </c>
      <c r="K25" s="148">
        <v>1.9900000000000001E-2</v>
      </c>
      <c r="L25" s="148">
        <v>3.8800000000000001E-2</v>
      </c>
      <c r="M25" s="148">
        <v>3.3000000000000002E-2</v>
      </c>
      <c r="N25" s="60"/>
      <c r="R25" s="33"/>
    </row>
    <row r="26" spans="1:18">
      <c r="J26" s="147">
        <v>42217</v>
      </c>
      <c r="K26" s="148">
        <v>1.6199999999999999E-2</v>
      </c>
      <c r="L26" s="148">
        <v>3.9899999999999998E-2</v>
      </c>
      <c r="M26" s="148">
        <v>3.4799999999999998E-2</v>
      </c>
      <c r="N26" s="60"/>
      <c r="R26" s="33"/>
    </row>
    <row r="27" spans="1:18">
      <c r="J27" s="147">
        <v>42248</v>
      </c>
      <c r="K27" s="148">
        <v>1.84E-2</v>
      </c>
      <c r="L27" s="148">
        <v>3.9800000000000002E-2</v>
      </c>
      <c r="M27" s="148">
        <v>3.4599999999999999E-2</v>
      </c>
      <c r="N27" s="60"/>
      <c r="R27" s="33"/>
    </row>
    <row r="28" spans="1:18">
      <c r="J28" s="147">
        <v>42278</v>
      </c>
      <c r="K28" s="148">
        <v>2.4E-2</v>
      </c>
      <c r="L28" s="148">
        <v>0.04</v>
      </c>
      <c r="M28" s="148">
        <v>3.44E-2</v>
      </c>
      <c r="N28" s="60"/>
      <c r="R28" s="33"/>
    </row>
    <row r="29" spans="1:18">
      <c r="A29" s="121"/>
      <c r="J29" s="147">
        <v>42309</v>
      </c>
      <c r="K29" s="148">
        <v>3.32E-2</v>
      </c>
      <c r="L29" s="148">
        <v>4.0599999999999997E-2</v>
      </c>
      <c r="M29" s="148">
        <v>3.7499999999999999E-2</v>
      </c>
      <c r="N29" s="60"/>
      <c r="R29" s="33"/>
    </row>
    <row r="30" spans="1:18">
      <c r="A30" s="121"/>
      <c r="J30" s="147">
        <v>42339</v>
      </c>
      <c r="K30" s="148">
        <v>3.6499999999999998E-2</v>
      </c>
      <c r="L30" s="148">
        <v>4.1200000000000001E-2</v>
      </c>
      <c r="M30" s="148">
        <v>3.8800000000000001E-2</v>
      </c>
      <c r="N30" s="60"/>
      <c r="R30" s="33"/>
    </row>
    <row r="31" spans="1:18">
      <c r="A31" s="121"/>
      <c r="J31" s="147">
        <v>42370</v>
      </c>
      <c r="K31" s="148">
        <v>3.0300000000000001E-2</v>
      </c>
      <c r="L31" s="148">
        <v>4.1399999999999999E-2</v>
      </c>
      <c r="M31" s="148">
        <v>3.7199999999999997E-2</v>
      </c>
      <c r="N31" s="60"/>
      <c r="R31" s="33"/>
    </row>
    <row r="32" spans="1:18">
      <c r="A32" s="121"/>
      <c r="J32" s="147">
        <v>42401</v>
      </c>
      <c r="K32" s="148">
        <v>2.3300000000000001E-2</v>
      </c>
      <c r="L32" s="148">
        <v>4.1399999999999999E-2</v>
      </c>
      <c r="M32" s="148">
        <v>3.8199999999999998E-2</v>
      </c>
      <c r="N32" s="60"/>
      <c r="R32" s="33"/>
    </row>
    <row r="33" spans="1:21">
      <c r="A33" s="121"/>
      <c r="J33" s="147">
        <v>42430</v>
      </c>
      <c r="K33" s="148">
        <v>2.23E-2</v>
      </c>
      <c r="L33" s="148">
        <v>4.1000000000000002E-2</v>
      </c>
      <c r="M33" s="148">
        <v>3.7100000000000001E-2</v>
      </c>
      <c r="N33" s="60"/>
      <c r="R33" s="33"/>
    </row>
    <row r="34" spans="1:21">
      <c r="A34" s="121"/>
      <c r="J34" s="147">
        <v>42461</v>
      </c>
      <c r="K34" s="148">
        <v>2.53E-2</v>
      </c>
      <c r="L34" s="148">
        <v>4.1000000000000002E-2</v>
      </c>
      <c r="M34" s="148">
        <v>3.7400000000000003E-2</v>
      </c>
      <c r="N34" s="60"/>
      <c r="R34" s="33"/>
    </row>
    <row r="35" spans="1:21">
      <c r="A35" s="121"/>
      <c r="B35" s="30"/>
      <c r="C35" s="30"/>
      <c r="D35" s="30"/>
      <c r="E35" s="30"/>
      <c r="F35" s="36"/>
      <c r="G35" s="36"/>
      <c r="H35" s="36"/>
      <c r="J35" s="147">
        <v>42491</v>
      </c>
      <c r="K35" s="148">
        <v>2.4E-2</v>
      </c>
      <c r="L35" s="148">
        <v>4.1200000000000001E-2</v>
      </c>
      <c r="M35" s="148">
        <v>3.49E-2</v>
      </c>
      <c r="N35" s="60"/>
      <c r="P35" s="59"/>
      <c r="Q35" s="68"/>
      <c r="R35" s="68"/>
      <c r="S35" s="68"/>
      <c r="T35" s="25"/>
      <c r="U35" s="25"/>
    </row>
    <row r="36" spans="1:21">
      <c r="A36" s="121"/>
      <c r="B36" s="30"/>
      <c r="C36" s="30"/>
      <c r="D36" s="30"/>
      <c r="E36" s="30"/>
      <c r="F36" s="36"/>
      <c r="G36" s="36"/>
      <c r="H36" s="36"/>
      <c r="J36" s="147">
        <v>42522</v>
      </c>
      <c r="K36" s="148">
        <v>2.4500000000000001E-2</v>
      </c>
      <c r="L36" s="148">
        <v>4.1200000000000001E-2</v>
      </c>
      <c r="M36" s="148">
        <v>3.6600000000000001E-2</v>
      </c>
      <c r="N36" s="60"/>
      <c r="P36" s="59"/>
      <c r="Q36" s="68"/>
      <c r="R36" s="68"/>
      <c r="S36" s="68"/>
      <c r="T36" s="25"/>
      <c r="U36" s="25"/>
    </row>
    <row r="37" spans="1:21">
      <c r="A37" s="121"/>
      <c r="B37" s="30"/>
      <c r="C37" s="30"/>
      <c r="D37" s="30"/>
      <c r="E37" s="30"/>
      <c r="F37" s="36"/>
      <c r="G37" s="36"/>
      <c r="H37" s="36"/>
      <c r="J37" s="147">
        <v>42552</v>
      </c>
      <c r="K37" s="148">
        <v>2.63E-2</v>
      </c>
      <c r="L37" s="148">
        <v>4.1000000000000002E-2</v>
      </c>
      <c r="M37" s="148">
        <v>3.6499999999999998E-2</v>
      </c>
      <c r="N37" s="60"/>
      <c r="O37" s="59"/>
      <c r="P37" s="59"/>
      <c r="Q37" s="68"/>
      <c r="R37" s="68"/>
      <c r="S37" s="68"/>
      <c r="T37" s="25"/>
      <c r="U37" s="25"/>
    </row>
    <row r="38" spans="1:21">
      <c r="A38" s="30"/>
      <c r="B38" s="30"/>
      <c r="C38" s="30"/>
      <c r="D38" s="30"/>
      <c r="E38" s="30"/>
      <c r="F38" s="36"/>
      <c r="G38" s="36"/>
      <c r="H38" s="36"/>
      <c r="J38" s="147">
        <v>42583</v>
      </c>
      <c r="K38" s="148">
        <v>2.7099999999999999E-2</v>
      </c>
      <c r="L38" s="148">
        <v>4.0800000000000003E-2</v>
      </c>
      <c r="M38" s="148">
        <v>3.6400000000000002E-2</v>
      </c>
      <c r="N38" s="60"/>
      <c r="O38" s="59"/>
      <c r="P38" s="59"/>
      <c r="Q38" s="68"/>
      <c r="R38" s="68"/>
      <c r="S38" s="68"/>
      <c r="T38" s="25"/>
      <c r="U38" s="25"/>
    </row>
    <row r="39" spans="1:21">
      <c r="A39" s="30"/>
      <c r="B39" s="30"/>
      <c r="C39" s="30"/>
      <c r="D39" s="30"/>
      <c r="E39" s="30"/>
      <c r="F39" s="36"/>
      <c r="G39" s="41"/>
      <c r="H39" s="41"/>
      <c r="J39" s="147">
        <v>42614</v>
      </c>
      <c r="K39" s="148">
        <v>2.7799999999999998E-2</v>
      </c>
      <c r="L39" s="148">
        <v>4.0399999999999998E-2</v>
      </c>
      <c r="M39" s="148">
        <v>3.5700000000000003E-2</v>
      </c>
      <c r="N39" s="60"/>
      <c r="O39" s="59"/>
      <c r="P39" s="59"/>
      <c r="Q39" s="68"/>
      <c r="R39" s="68"/>
      <c r="S39" s="68"/>
      <c r="T39" s="25"/>
      <c r="U39" s="25"/>
    </row>
    <row r="40" spans="1:21">
      <c r="A40" s="30"/>
      <c r="B40" s="30"/>
      <c r="C40" s="30"/>
      <c r="D40" s="30"/>
      <c r="E40" s="30"/>
      <c r="F40" s="36"/>
      <c r="G40" s="41"/>
      <c r="H40" s="41"/>
      <c r="J40" s="147">
        <v>42644</v>
      </c>
      <c r="K40" s="148">
        <v>3.1399999999999997E-2</v>
      </c>
      <c r="L40" s="148">
        <v>3.9399999999999998E-2</v>
      </c>
      <c r="M40" s="148">
        <v>3.3799999999999997E-2</v>
      </c>
      <c r="N40" s="60"/>
      <c r="O40" s="59"/>
      <c r="P40" s="59"/>
      <c r="Q40" s="68"/>
      <c r="R40" s="68"/>
      <c r="S40" s="68"/>
      <c r="T40" s="25"/>
      <c r="U40" s="25"/>
    </row>
    <row r="41" spans="1:21">
      <c r="A41" s="30"/>
      <c r="B41" s="30"/>
      <c r="C41" s="30"/>
      <c r="D41" s="30"/>
      <c r="E41" s="30"/>
      <c r="F41" s="36"/>
      <c r="G41" s="41"/>
      <c r="H41" s="41"/>
      <c r="J41" s="147">
        <v>42675</v>
      </c>
      <c r="K41" s="148">
        <v>3.8800000000000001E-2</v>
      </c>
      <c r="L41" s="148">
        <v>3.9100000000000003E-2</v>
      </c>
      <c r="M41" s="148">
        <v>3.56E-2</v>
      </c>
      <c r="N41" s="60"/>
      <c r="O41" s="59"/>
      <c r="P41" s="59"/>
      <c r="Q41" s="68"/>
      <c r="R41" s="68"/>
      <c r="S41" s="68"/>
      <c r="T41" s="25"/>
      <c r="U41" s="25"/>
    </row>
    <row r="42" spans="1:21">
      <c r="A42" s="30"/>
      <c r="B42" s="30"/>
      <c r="C42" s="30"/>
      <c r="D42" s="30"/>
      <c r="E42" s="30"/>
      <c r="F42" s="36"/>
      <c r="G42" s="41"/>
      <c r="H42" s="41"/>
      <c r="J42" s="147">
        <v>42705</v>
      </c>
      <c r="K42" s="148">
        <v>3.7999999999999999E-2</v>
      </c>
      <c r="L42" s="148">
        <v>3.9600000000000003E-2</v>
      </c>
      <c r="M42" s="148">
        <v>3.6400000000000002E-2</v>
      </c>
      <c r="N42" s="60"/>
      <c r="O42" s="59"/>
      <c r="P42" s="59"/>
      <c r="Q42" s="68"/>
      <c r="R42" s="68"/>
      <c r="S42" s="68"/>
      <c r="T42" s="25"/>
      <c r="U42" s="25"/>
    </row>
    <row r="43" spans="1:21">
      <c r="A43" s="30"/>
      <c r="B43" s="30"/>
      <c r="C43" s="30"/>
      <c r="D43" s="30"/>
      <c r="E43" s="30"/>
      <c r="F43" s="36"/>
      <c r="G43" s="41"/>
      <c r="H43" s="41"/>
      <c r="J43" s="147">
        <v>42736</v>
      </c>
      <c r="K43" s="91">
        <f>+'Interés promedio'!B212</f>
        <v>3.3300000000000003E-2</v>
      </c>
      <c r="L43" s="91">
        <f>+'Interés promedio'!C212</f>
        <v>3.9600000000000003E-2</v>
      </c>
      <c r="M43" s="91">
        <f>+'Interés promedio'!D212</f>
        <v>3.4200000000000001E-2</v>
      </c>
      <c r="N43" s="60"/>
      <c r="O43" s="59"/>
      <c r="P43" s="59"/>
      <c r="Q43" s="68"/>
      <c r="R43" s="68"/>
      <c r="S43" s="68"/>
      <c r="T43" s="25"/>
      <c r="U43" s="25"/>
    </row>
    <row r="44" spans="1:21">
      <c r="A44" s="30"/>
      <c r="B44" s="30"/>
      <c r="C44" s="30"/>
      <c r="D44" s="30"/>
      <c r="E44" s="30"/>
      <c r="F44" s="36"/>
      <c r="G44" s="41"/>
      <c r="H44" s="41"/>
      <c r="J44" s="147">
        <v>42767</v>
      </c>
      <c r="K44" s="148">
        <v>2.1899999999999999E-2</v>
      </c>
      <c r="L44" s="148">
        <v>3.9E-2</v>
      </c>
      <c r="M44" s="148">
        <v>3.4500000000000003E-2</v>
      </c>
      <c r="N44" s="60"/>
      <c r="O44" s="59"/>
      <c r="P44" s="59"/>
      <c r="Q44" s="68"/>
      <c r="R44" s="68"/>
      <c r="S44" s="68"/>
      <c r="T44" s="25"/>
      <c r="U44" s="25"/>
    </row>
    <row r="45" spans="1:21">
      <c r="A45" s="30"/>
      <c r="B45" s="30"/>
      <c r="C45" s="30"/>
      <c r="D45" s="30"/>
      <c r="E45" s="30"/>
      <c r="F45" s="36"/>
      <c r="G45" s="41"/>
      <c r="H45" s="41"/>
      <c r="J45" s="147">
        <v>42795</v>
      </c>
      <c r="K45" s="91">
        <v>2.0898409465058401E-2</v>
      </c>
      <c r="L45" s="91">
        <v>3.8411784368972357E-2</v>
      </c>
      <c r="M45" s="91">
        <v>3.309724405431641E-2</v>
      </c>
      <c r="N45" s="60"/>
      <c r="O45" s="59"/>
      <c r="P45" s="59"/>
      <c r="Q45" s="68"/>
      <c r="R45" s="68"/>
      <c r="S45" s="68"/>
      <c r="T45" s="25"/>
      <c r="U45" s="25"/>
    </row>
    <row r="46" spans="1:21">
      <c r="A46" s="30"/>
      <c r="B46" s="30"/>
      <c r="C46" s="30"/>
      <c r="D46" s="30"/>
      <c r="E46" s="30"/>
      <c r="F46" s="36"/>
      <c r="G46" s="41"/>
      <c r="H46" s="41"/>
      <c r="J46" s="147">
        <v>42826</v>
      </c>
      <c r="K46" s="148">
        <f>+'Interés promedio'!B215</f>
        <v>1.9800000000000002E-2</v>
      </c>
      <c r="L46" s="148">
        <f>+'Interés promedio'!C215</f>
        <v>3.7999999999999999E-2</v>
      </c>
      <c r="M46" s="148">
        <f>+'Interés promedio'!D215</f>
        <v>3.3399999999999999E-2</v>
      </c>
      <c r="N46" s="60"/>
      <c r="O46" s="59"/>
      <c r="P46" s="59"/>
      <c r="Q46" s="68"/>
      <c r="R46" s="68"/>
      <c r="S46" s="68"/>
      <c r="T46" s="25"/>
      <c r="U46" s="25"/>
    </row>
    <row r="47" spans="1:21">
      <c r="A47" s="30"/>
      <c r="B47" s="30"/>
      <c r="C47" s="30"/>
      <c r="D47" s="30"/>
      <c r="E47" s="30"/>
      <c r="F47" s="36"/>
      <c r="G47" s="41"/>
      <c r="H47" s="41"/>
      <c r="I47" s="73"/>
      <c r="J47" s="147">
        <v>42857</v>
      </c>
      <c r="K47" s="148">
        <f>+'Interés promedio'!B216</f>
        <v>2.4299999999999999E-2</v>
      </c>
      <c r="L47" s="148">
        <f>+'Interés promedio'!C216</f>
        <v>3.78E-2</v>
      </c>
      <c r="M47" s="148">
        <f>+'Interés promedio'!D216</f>
        <v>3.2399999999999998E-2</v>
      </c>
      <c r="N47" s="60"/>
      <c r="O47" s="59"/>
      <c r="P47" s="59"/>
      <c r="Q47" s="68"/>
      <c r="R47" s="68"/>
      <c r="S47" s="68"/>
      <c r="T47" s="25"/>
      <c r="U47" s="25"/>
    </row>
    <row r="48" spans="1:21">
      <c r="A48" s="30"/>
      <c r="B48" s="30"/>
      <c r="C48" s="30"/>
      <c r="D48" s="30"/>
      <c r="E48" s="30"/>
      <c r="F48" s="36"/>
      <c r="G48" s="41"/>
      <c r="H48" s="41"/>
      <c r="I48" s="73"/>
      <c r="J48" s="147">
        <v>42889</v>
      </c>
      <c r="K48" s="148">
        <f>+'Interés promedio'!B217</f>
        <v>2.7300000000000001E-2</v>
      </c>
      <c r="L48" s="148">
        <f>+'Interés promedio'!C217</f>
        <v>3.6999999999999998E-2</v>
      </c>
      <c r="M48" s="148">
        <f>+'Interés promedio'!D217</f>
        <v>3.1399999999999997E-2</v>
      </c>
      <c r="N48" s="60"/>
      <c r="O48" s="59"/>
      <c r="P48" s="59"/>
      <c r="Q48" s="68"/>
      <c r="R48" s="68"/>
      <c r="S48" s="68"/>
      <c r="T48" s="25"/>
      <c r="U48" s="25"/>
    </row>
    <row r="49" spans="1:21">
      <c r="A49" s="30"/>
      <c r="B49" s="30"/>
      <c r="C49" s="30"/>
      <c r="D49" s="74"/>
      <c r="E49" s="74"/>
      <c r="F49" s="41"/>
      <c r="G49" s="41"/>
      <c r="H49" s="41"/>
      <c r="J49" s="147">
        <v>42917</v>
      </c>
      <c r="K49" s="148">
        <v>3.15E-2</v>
      </c>
      <c r="L49" s="148">
        <v>3.6299999999999999E-2</v>
      </c>
      <c r="M49" s="148">
        <v>3.1800000000000002E-2</v>
      </c>
      <c r="N49" s="60"/>
      <c r="O49" s="59"/>
      <c r="P49" s="59"/>
      <c r="Q49" s="68"/>
      <c r="R49" s="68"/>
      <c r="S49" s="68"/>
      <c r="T49" s="25"/>
      <c r="U49" s="25"/>
    </row>
    <row r="50" spans="1:21">
      <c r="A50" s="30"/>
      <c r="B50" s="30"/>
      <c r="C50" s="30"/>
      <c r="D50" s="74"/>
      <c r="E50" s="74"/>
      <c r="F50" s="41"/>
      <c r="G50" s="41"/>
      <c r="H50" s="41"/>
      <c r="J50" s="147">
        <v>42948</v>
      </c>
      <c r="K50" s="148">
        <v>2.3900000000000001E-2</v>
      </c>
      <c r="L50" s="148">
        <v>3.5700000000000003E-2</v>
      </c>
      <c r="M50" s="148">
        <v>3.04E-2</v>
      </c>
      <c r="N50" s="60"/>
      <c r="O50" s="59"/>
      <c r="P50" s="59"/>
      <c r="Q50" s="68"/>
      <c r="R50" s="68"/>
      <c r="S50" s="68"/>
      <c r="T50" s="25"/>
      <c r="U50" s="25"/>
    </row>
    <row r="51" spans="1:21">
      <c r="A51" s="30"/>
      <c r="B51" s="30"/>
      <c r="C51" s="30"/>
      <c r="D51" s="74"/>
      <c r="E51" s="74"/>
      <c r="F51" s="41"/>
      <c r="G51" s="41"/>
      <c r="H51" s="41"/>
      <c r="J51" s="147">
        <v>42979</v>
      </c>
      <c r="K51" s="91">
        <v>2.4500000000000001E-2</v>
      </c>
      <c r="L51" s="91">
        <v>3.5499999999999997E-2</v>
      </c>
      <c r="M51" s="91">
        <v>3.09E-2</v>
      </c>
      <c r="N51" s="60"/>
      <c r="O51" s="59"/>
      <c r="P51" s="59"/>
      <c r="Q51" s="25"/>
      <c r="R51" s="25"/>
      <c r="S51" s="25"/>
      <c r="T51" s="25"/>
      <c r="U51" s="25"/>
    </row>
    <row r="52" spans="1:21">
      <c r="A52" s="30"/>
      <c r="B52" s="30"/>
      <c r="C52" s="30"/>
      <c r="D52" s="74"/>
      <c r="E52" s="74"/>
      <c r="F52" s="41"/>
      <c r="G52" s="41"/>
      <c r="H52" s="41"/>
      <c r="J52" s="147">
        <v>43009</v>
      </c>
      <c r="K52" s="148">
        <f>'Interés promedio'!B221</f>
        <v>3.39E-2</v>
      </c>
      <c r="L52" s="148">
        <f>'Interés promedio'!C221</f>
        <v>3.56E-2</v>
      </c>
      <c r="M52" s="148">
        <f>'Interés promedio'!D221</f>
        <v>3.32E-2</v>
      </c>
      <c r="N52" s="60"/>
      <c r="O52" s="59"/>
      <c r="P52" s="59"/>
      <c r="Q52" s="25"/>
      <c r="R52" s="25"/>
      <c r="S52" s="25"/>
      <c r="T52" s="25"/>
      <c r="U52" s="25"/>
    </row>
    <row r="53" spans="1:21">
      <c r="A53" s="30"/>
      <c r="B53" s="30"/>
      <c r="C53" s="30"/>
      <c r="D53" s="74"/>
      <c r="E53" s="74"/>
      <c r="F53" s="41"/>
      <c r="G53" s="41"/>
      <c r="H53" s="41"/>
      <c r="J53" s="147">
        <v>43040</v>
      </c>
      <c r="K53" s="148">
        <f>'Interés promedio'!B222</f>
        <v>2.5399999999999999E-2</v>
      </c>
      <c r="L53" s="148">
        <f>'Interés promedio'!C222</f>
        <v>3.6999999999999998E-2</v>
      </c>
      <c r="M53" s="148">
        <f>'Interés promedio'!D222</f>
        <v>3.1699999999999999E-2</v>
      </c>
      <c r="Q53" s="75"/>
      <c r="R53" s="75"/>
      <c r="S53" s="75"/>
      <c r="T53" s="25"/>
      <c r="U53" s="25"/>
    </row>
    <row r="54" spans="1:21">
      <c r="A54" s="30"/>
      <c r="B54" s="30"/>
      <c r="C54" s="30"/>
      <c r="D54" s="74"/>
      <c r="E54" s="74"/>
      <c r="F54" s="41"/>
      <c r="G54" s="41"/>
      <c r="H54" s="41"/>
      <c r="J54" s="147">
        <v>43070</v>
      </c>
      <c r="K54" s="148">
        <f>'Interés promedio'!B223</f>
        <v>2.7400000000000001E-2</v>
      </c>
      <c r="L54" s="148">
        <f>'Interés promedio'!C223</f>
        <v>3.8399999999999997E-2</v>
      </c>
      <c r="M54" s="148">
        <f>'Interés promedio'!D223</f>
        <v>3.3700000000000001E-2</v>
      </c>
      <c r="Q54" s="75"/>
      <c r="R54" s="75"/>
      <c r="S54" s="75"/>
      <c r="T54" s="25"/>
      <c r="U54" s="25"/>
    </row>
    <row r="55" spans="1:21">
      <c r="A55" s="30"/>
      <c r="B55" s="30"/>
      <c r="C55" s="30"/>
      <c r="D55" s="74"/>
      <c r="E55" s="74"/>
      <c r="F55" s="41"/>
      <c r="G55" s="41"/>
      <c r="H55" s="41"/>
      <c r="J55" s="147">
        <v>43101</v>
      </c>
      <c r="K55" s="148">
        <f>'Interés promedio'!B224</f>
        <v>2.64E-2</v>
      </c>
      <c r="L55" s="148">
        <f>'Interés promedio'!C224</f>
        <v>3.8600000000000002E-2</v>
      </c>
      <c r="M55" s="148">
        <f>'Interés promedio'!D224</f>
        <v>3.4000000000000002E-2</v>
      </c>
      <c r="Q55" s="75"/>
      <c r="R55" s="75"/>
      <c r="S55" s="75"/>
      <c r="T55" s="25"/>
      <c r="U55" s="25"/>
    </row>
    <row r="56" spans="1:21">
      <c r="A56" s="30"/>
      <c r="B56" s="30"/>
      <c r="C56" s="30"/>
      <c r="D56" s="74"/>
      <c r="E56" s="74"/>
      <c r="F56" s="41"/>
      <c r="G56" s="41"/>
      <c r="H56" s="41"/>
      <c r="J56" s="147">
        <v>43132</v>
      </c>
      <c r="K56" s="148">
        <f>'Interés promedio'!B225</f>
        <v>2.18E-2</v>
      </c>
      <c r="L56" s="148">
        <f>'Interés promedio'!C225</f>
        <v>3.9100000000000003E-2</v>
      </c>
      <c r="M56" s="148">
        <f>'Interés promedio'!D225</f>
        <v>3.3099999999999997E-2</v>
      </c>
      <c r="Q56" s="75"/>
      <c r="R56" s="75"/>
      <c r="S56" s="75"/>
      <c r="T56" s="25"/>
      <c r="U56" s="25"/>
    </row>
    <row r="57" spans="1:21">
      <c r="A57" s="30"/>
      <c r="B57" s="30"/>
      <c r="C57" s="30"/>
      <c r="D57" s="74"/>
      <c r="E57" s="74"/>
      <c r="F57" s="41"/>
      <c r="G57" s="41"/>
      <c r="H57" s="41"/>
      <c r="J57" s="147">
        <v>43160</v>
      </c>
      <c r="K57" s="148">
        <f>'Interés promedio'!B226</f>
        <v>2.5499999999999998E-2</v>
      </c>
      <c r="L57" s="148">
        <f>'Interés promedio'!C226</f>
        <v>3.8600000000000002E-2</v>
      </c>
      <c r="M57" s="148">
        <f>'Interés promedio'!D226</f>
        <v>3.4799999999999998E-2</v>
      </c>
      <c r="Q57" s="75"/>
      <c r="R57" s="75"/>
      <c r="S57" s="75"/>
      <c r="T57" s="25"/>
      <c r="U57" s="25"/>
    </row>
    <row r="58" spans="1:21">
      <c r="A58" s="30"/>
      <c r="B58" s="30"/>
      <c r="C58" s="30"/>
      <c r="D58" s="74"/>
      <c r="E58" s="74"/>
      <c r="F58" s="41"/>
      <c r="G58" s="41"/>
      <c r="H58" s="41"/>
      <c r="J58" s="147">
        <v>43191</v>
      </c>
      <c r="K58" s="148">
        <f>'Interés promedio'!B227</f>
        <v>2.5499999999999998E-2</v>
      </c>
      <c r="L58" s="148">
        <f>'Interés promedio'!C227</f>
        <v>3.8399999999999997E-2</v>
      </c>
      <c r="M58" s="148">
        <f>'Interés promedio'!D227</f>
        <v>3.4000000000000002E-2</v>
      </c>
      <c r="Q58" s="75"/>
      <c r="R58" s="75"/>
      <c r="S58" s="75"/>
      <c r="T58" s="25"/>
      <c r="U58" s="25"/>
    </row>
    <row r="59" spans="1:21">
      <c r="A59" s="30"/>
      <c r="B59" s="30"/>
      <c r="C59" s="30"/>
      <c r="D59" s="74"/>
      <c r="E59" s="74"/>
      <c r="F59" s="41"/>
      <c r="G59" s="41"/>
      <c r="H59" s="41"/>
      <c r="J59" s="151"/>
      <c r="K59" s="151"/>
      <c r="L59" s="148"/>
      <c r="Q59" s="75"/>
      <c r="R59" s="75"/>
      <c r="S59" s="75"/>
      <c r="T59" s="25"/>
      <c r="U59" s="25"/>
    </row>
    <row r="60" spans="1:21">
      <c r="A60" s="30"/>
      <c r="B60" s="30"/>
      <c r="C60" s="30"/>
      <c r="D60" s="74"/>
      <c r="E60" s="74"/>
      <c r="F60" s="41"/>
      <c r="G60" s="41"/>
      <c r="H60" s="41"/>
      <c r="J60" s="151"/>
      <c r="K60" s="151"/>
      <c r="L60" s="148"/>
      <c r="Q60" s="75"/>
      <c r="R60" s="75"/>
      <c r="S60" s="75"/>
      <c r="T60" s="25"/>
      <c r="U60" s="25"/>
    </row>
    <row r="61" spans="1:21">
      <c r="A61" s="30"/>
      <c r="B61" s="30"/>
      <c r="C61" s="30"/>
      <c r="D61" s="74"/>
      <c r="E61" s="74"/>
      <c r="F61" s="41"/>
      <c r="G61" s="41"/>
      <c r="H61" s="41"/>
      <c r="J61" s="151"/>
      <c r="K61" s="151"/>
      <c r="L61" s="148"/>
      <c r="Q61" s="75"/>
      <c r="R61" s="75"/>
      <c r="S61" s="75"/>
      <c r="T61" s="25"/>
      <c r="U61" s="25"/>
    </row>
    <row r="62" spans="1:21">
      <c r="A62" s="30"/>
      <c r="B62" s="30"/>
      <c r="C62" s="30"/>
      <c r="D62" s="74"/>
      <c r="E62" s="74"/>
      <c r="F62" s="41"/>
      <c r="G62" s="41"/>
      <c r="H62" s="41"/>
      <c r="J62" s="151"/>
      <c r="K62" s="151"/>
      <c r="L62" s="148"/>
      <c r="Q62" s="75"/>
      <c r="R62" s="75"/>
      <c r="S62" s="75"/>
      <c r="T62" s="25"/>
      <c r="U62" s="25"/>
    </row>
    <row r="63" spans="1:21">
      <c r="A63" s="30"/>
      <c r="B63" s="30"/>
      <c r="C63" s="30"/>
      <c r="D63" s="74"/>
      <c r="E63" s="74"/>
      <c r="F63" s="41"/>
      <c r="G63" s="41"/>
      <c r="H63" s="41"/>
      <c r="J63" s="151"/>
      <c r="K63" s="151"/>
      <c r="L63" s="148"/>
      <c r="Q63" s="75"/>
      <c r="R63" s="75"/>
      <c r="S63" s="75"/>
      <c r="T63" s="25"/>
      <c r="U63" s="25"/>
    </row>
    <row r="64" spans="1:21">
      <c r="A64" s="30"/>
      <c r="B64" s="30"/>
      <c r="C64" s="30"/>
      <c r="D64" s="74"/>
      <c r="E64" s="74"/>
      <c r="F64" s="41"/>
      <c r="G64" s="41"/>
      <c r="H64" s="41"/>
      <c r="J64" s="151"/>
      <c r="K64" s="151"/>
      <c r="L64" s="148"/>
      <c r="Q64" s="75"/>
      <c r="R64" s="75"/>
      <c r="S64" s="75"/>
      <c r="T64" s="25"/>
      <c r="U64" s="25"/>
    </row>
    <row r="65" spans="1:28">
      <c r="A65" s="30"/>
      <c r="B65" s="30"/>
      <c r="C65" s="30"/>
      <c r="D65" s="74"/>
      <c r="E65" s="74"/>
      <c r="F65" s="41"/>
      <c r="G65" s="41"/>
      <c r="H65" s="41"/>
      <c r="J65" s="151"/>
      <c r="K65" s="151"/>
      <c r="L65" s="148"/>
      <c r="Q65" s="75"/>
      <c r="R65" s="75"/>
      <c r="S65" s="75"/>
      <c r="T65" s="25"/>
      <c r="U65" s="25"/>
    </row>
    <row r="66" spans="1:28">
      <c r="A66" s="30"/>
      <c r="B66" s="30"/>
      <c r="C66" s="30"/>
      <c r="D66" s="74"/>
      <c r="E66" s="74"/>
      <c r="F66" s="41"/>
      <c r="G66" s="41"/>
      <c r="H66" s="41"/>
      <c r="J66" s="151"/>
      <c r="K66" s="151"/>
      <c r="L66" s="148"/>
      <c r="Q66" s="75"/>
      <c r="R66" s="75"/>
      <c r="S66" s="75"/>
      <c r="T66" s="25"/>
      <c r="U66" s="25"/>
    </row>
    <row r="67" spans="1:28">
      <c r="A67" s="30"/>
      <c r="B67" s="30"/>
      <c r="C67" s="30"/>
      <c r="D67" s="74"/>
      <c r="E67" s="74"/>
      <c r="F67" s="41"/>
      <c r="G67" s="41"/>
      <c r="H67" s="41"/>
      <c r="J67" s="151"/>
      <c r="K67" s="151"/>
      <c r="L67" s="148"/>
      <c r="Q67" s="75"/>
      <c r="R67" s="75"/>
      <c r="S67" s="75"/>
      <c r="T67" s="25"/>
      <c r="U67" s="25"/>
    </row>
    <row r="68" spans="1:28">
      <c r="A68" s="30"/>
      <c r="B68" s="30"/>
      <c r="C68" s="30"/>
      <c r="D68" s="74"/>
      <c r="E68" s="74"/>
      <c r="F68" s="41"/>
      <c r="G68" s="41"/>
      <c r="H68" s="41"/>
      <c r="J68" s="151"/>
      <c r="K68" s="151"/>
      <c r="L68" s="148"/>
      <c r="Q68" s="75"/>
      <c r="R68" s="75"/>
      <c r="S68" s="75"/>
      <c r="T68" s="25"/>
      <c r="U68" s="25"/>
    </row>
    <row r="69" spans="1:28">
      <c r="A69" s="30"/>
      <c r="B69" s="30"/>
      <c r="C69" s="30"/>
      <c r="D69" s="74"/>
      <c r="E69" s="74"/>
      <c r="F69" s="41"/>
      <c r="G69" s="41"/>
      <c r="H69" s="41"/>
      <c r="J69" s="151"/>
      <c r="K69" s="151"/>
      <c r="L69" s="148"/>
      <c r="Q69" s="75"/>
      <c r="R69" s="75"/>
      <c r="S69" s="75"/>
      <c r="T69" s="25"/>
      <c r="U69" s="25"/>
    </row>
    <row r="70" spans="1:28" s="79" customFormat="1">
      <c r="A70" s="76"/>
      <c r="B70" s="76"/>
      <c r="C70" s="76"/>
      <c r="D70" s="77"/>
      <c r="E70" s="77"/>
      <c r="F70" s="77"/>
      <c r="G70" s="77"/>
      <c r="H70" s="77"/>
      <c r="I70" s="77"/>
      <c r="J70" s="152"/>
      <c r="K70" s="152"/>
      <c r="L70" s="91"/>
      <c r="M70" s="153"/>
      <c r="N70" s="78"/>
      <c r="O70" s="78"/>
      <c r="P70" s="78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spans="1:28">
      <c r="A71" s="30"/>
      <c r="B71" s="30"/>
      <c r="C71" s="30"/>
      <c r="D71" s="74"/>
      <c r="E71" s="74"/>
      <c r="F71" s="41"/>
      <c r="G71" s="41"/>
      <c r="H71" s="41"/>
      <c r="J71" s="151"/>
      <c r="K71" s="151"/>
      <c r="Q71" s="75"/>
      <c r="R71" s="75"/>
      <c r="S71" s="75"/>
      <c r="T71" s="25"/>
      <c r="U71" s="25"/>
    </row>
    <row r="72" spans="1:28">
      <c r="A72" s="30"/>
      <c r="B72" s="30"/>
      <c r="C72" s="30"/>
      <c r="D72" s="74"/>
      <c r="E72" s="74"/>
      <c r="F72" s="41"/>
      <c r="G72" s="41"/>
      <c r="H72" s="41"/>
      <c r="J72" s="151"/>
      <c r="K72" s="151"/>
      <c r="Q72" s="75"/>
      <c r="R72" s="75"/>
      <c r="S72" s="75"/>
      <c r="T72" s="25"/>
      <c r="U72" s="25"/>
    </row>
    <row r="73" spans="1:28">
      <c r="A73" s="30"/>
      <c r="B73" s="30"/>
      <c r="C73" s="30"/>
      <c r="D73" s="74"/>
      <c r="E73" s="74"/>
      <c r="F73" s="41"/>
      <c r="G73" s="41"/>
      <c r="H73" s="41"/>
      <c r="J73" s="151"/>
      <c r="K73" s="151"/>
      <c r="Q73" s="75"/>
      <c r="R73" s="75"/>
      <c r="S73" s="75"/>
      <c r="T73" s="25"/>
      <c r="U73" s="25"/>
    </row>
    <row r="74" spans="1:28">
      <c r="A74" s="30"/>
      <c r="B74" s="30"/>
      <c r="C74" s="30"/>
      <c r="D74" s="74"/>
      <c r="E74" s="74"/>
      <c r="F74" s="41"/>
      <c r="G74" s="41"/>
      <c r="H74" s="41"/>
      <c r="J74" s="151"/>
      <c r="K74" s="151"/>
      <c r="Q74" s="75"/>
      <c r="R74" s="75"/>
      <c r="S74" s="75"/>
      <c r="T74" s="25"/>
      <c r="U74" s="25"/>
    </row>
    <row r="75" spans="1:28">
      <c r="A75" s="30"/>
      <c r="B75" s="30"/>
      <c r="C75" s="30"/>
      <c r="D75" s="74"/>
      <c r="E75" s="74"/>
      <c r="F75" s="41"/>
      <c r="G75" s="41"/>
      <c r="H75" s="41"/>
      <c r="J75" s="151"/>
      <c r="K75" s="151"/>
      <c r="Q75" s="75"/>
      <c r="R75" s="75"/>
      <c r="S75" s="75"/>
      <c r="T75" s="25"/>
      <c r="U75" s="25"/>
    </row>
    <row r="76" spans="1:28">
      <c r="A76" s="30"/>
      <c r="B76" s="30"/>
      <c r="C76" s="30"/>
      <c r="D76" s="74"/>
      <c r="E76" s="74"/>
      <c r="F76" s="41"/>
      <c r="G76" s="41"/>
      <c r="H76" s="41"/>
      <c r="J76" s="151"/>
      <c r="K76" s="151"/>
      <c r="Q76" s="75"/>
      <c r="R76" s="75"/>
      <c r="S76" s="75"/>
      <c r="T76" s="25"/>
      <c r="U76" s="25"/>
    </row>
    <row r="77" spans="1:28">
      <c r="A77" s="30"/>
      <c r="B77" s="30"/>
      <c r="C77" s="30"/>
      <c r="D77" s="74"/>
      <c r="E77" s="74"/>
      <c r="F77" s="41"/>
      <c r="G77" s="41"/>
      <c r="H77" s="41"/>
      <c r="J77" s="151"/>
      <c r="K77" s="151"/>
      <c r="Q77" s="75"/>
      <c r="R77" s="75"/>
      <c r="S77" s="75"/>
      <c r="T77" s="25"/>
      <c r="U77" s="25"/>
    </row>
    <row r="78" spans="1:28">
      <c r="A78" s="30"/>
      <c r="B78" s="30"/>
      <c r="C78" s="30"/>
      <c r="D78" s="74"/>
      <c r="E78" s="74"/>
      <c r="F78" s="41"/>
      <c r="G78" s="41"/>
      <c r="H78" s="41"/>
      <c r="J78" s="151"/>
      <c r="K78" s="151"/>
      <c r="Q78" s="75"/>
      <c r="R78" s="75"/>
      <c r="S78" s="75"/>
      <c r="T78" s="25"/>
      <c r="U78" s="25"/>
    </row>
    <row r="79" spans="1:28">
      <c r="A79" s="30"/>
      <c r="B79" s="30"/>
      <c r="C79" s="30"/>
      <c r="D79" s="30"/>
      <c r="E79" s="30"/>
      <c r="F79" s="36"/>
      <c r="G79" s="36"/>
      <c r="H79" s="36"/>
      <c r="J79" s="151"/>
      <c r="K79" s="151"/>
      <c r="Q79" s="75"/>
      <c r="R79" s="75"/>
      <c r="S79" s="75"/>
      <c r="T79" s="25"/>
      <c r="U79" s="25"/>
    </row>
    <row r="80" spans="1:28">
      <c r="A80" s="30"/>
      <c r="B80" s="30"/>
      <c r="C80" s="30"/>
      <c r="D80" s="30"/>
      <c r="E80" s="30"/>
      <c r="F80" s="36"/>
      <c r="G80" s="36"/>
      <c r="H80" s="36"/>
      <c r="Q80" s="75"/>
      <c r="R80" s="75"/>
      <c r="S80" s="75"/>
      <c r="T80" s="25"/>
      <c r="U80" s="25"/>
    </row>
    <row r="81" spans="1:27">
      <c r="A81" s="30"/>
      <c r="B81" s="30"/>
      <c r="C81" s="30"/>
      <c r="D81" s="30"/>
      <c r="E81" s="30"/>
      <c r="F81" s="36"/>
      <c r="G81" s="36"/>
      <c r="H81" s="36"/>
      <c r="Q81" s="75"/>
      <c r="R81" s="75"/>
      <c r="S81" s="75"/>
      <c r="T81" s="25"/>
      <c r="U81" s="25"/>
    </row>
    <row r="82" spans="1:27">
      <c r="A82" s="30"/>
      <c r="B82" s="30"/>
      <c r="C82" s="30"/>
      <c r="D82" s="30"/>
      <c r="E82" s="30"/>
      <c r="F82" s="36"/>
      <c r="G82" s="36"/>
      <c r="H82" s="36"/>
      <c r="Q82" s="75"/>
      <c r="R82" s="75"/>
      <c r="S82" s="75"/>
      <c r="T82" s="25"/>
      <c r="U82" s="25"/>
    </row>
    <row r="83" spans="1:27">
      <c r="A83" s="30"/>
      <c r="B83" s="30"/>
      <c r="C83" s="30"/>
      <c r="D83" s="30"/>
      <c r="E83" s="30"/>
      <c r="F83" s="36"/>
      <c r="G83" s="36"/>
      <c r="H83" s="36"/>
      <c r="Q83" s="75"/>
      <c r="R83" s="75"/>
      <c r="S83" s="75"/>
      <c r="T83" s="25"/>
      <c r="U83" s="25"/>
    </row>
    <row r="84" spans="1:27">
      <c r="A84" s="30"/>
      <c r="B84" s="30"/>
      <c r="C84" s="30"/>
      <c r="D84" s="30"/>
      <c r="E84" s="30"/>
      <c r="F84" s="36"/>
      <c r="G84" s="36"/>
      <c r="H84" s="36"/>
      <c r="Q84" s="75"/>
      <c r="R84" s="75"/>
      <c r="S84" s="75"/>
      <c r="T84" s="25"/>
      <c r="U84" s="25"/>
    </row>
    <row r="85" spans="1:27">
      <c r="A85" s="30"/>
      <c r="B85" s="30"/>
      <c r="C85" s="30"/>
      <c r="D85" s="30"/>
      <c r="E85" s="30"/>
      <c r="F85" s="36"/>
      <c r="G85" s="36"/>
      <c r="H85" s="36"/>
      <c r="Q85" s="75"/>
      <c r="R85" s="75"/>
      <c r="S85" s="75"/>
      <c r="T85" s="25"/>
      <c r="U85" s="25"/>
    </row>
    <row r="86" spans="1:27">
      <c r="A86" s="30"/>
      <c r="B86" s="30"/>
      <c r="C86" s="30"/>
      <c r="D86" s="30"/>
      <c r="E86" s="30"/>
      <c r="F86" s="36"/>
      <c r="G86" s="36"/>
      <c r="H86" s="36"/>
      <c r="Q86" s="75"/>
      <c r="R86" s="75"/>
      <c r="S86" s="75"/>
      <c r="T86" s="25"/>
      <c r="U86" s="25"/>
    </row>
    <row r="87" spans="1:27">
      <c r="A87" s="30"/>
      <c r="B87" s="30"/>
      <c r="C87" s="30"/>
      <c r="D87" s="30"/>
      <c r="E87" s="30"/>
      <c r="F87" s="36"/>
      <c r="G87" s="36"/>
      <c r="H87" s="36"/>
      <c r="Q87" s="75"/>
      <c r="R87" s="75"/>
      <c r="S87" s="75"/>
      <c r="T87" s="25"/>
      <c r="U87" s="25"/>
    </row>
    <row r="88" spans="1:27">
      <c r="A88" s="30"/>
      <c r="B88" s="30"/>
      <c r="C88" s="30"/>
      <c r="D88" s="30"/>
      <c r="E88" s="30"/>
      <c r="F88" s="36"/>
      <c r="G88" s="36"/>
      <c r="H88" s="36"/>
      <c r="Q88" s="75"/>
      <c r="R88" s="75"/>
      <c r="S88" s="75"/>
      <c r="T88" s="25"/>
      <c r="U88" s="25"/>
    </row>
    <row r="89" spans="1:27">
      <c r="A89" s="30"/>
      <c r="B89" s="30"/>
      <c r="C89" s="30"/>
      <c r="D89" s="30"/>
      <c r="E89" s="30"/>
      <c r="F89" s="36"/>
      <c r="G89" s="36"/>
      <c r="H89" s="36"/>
      <c r="Q89" s="75"/>
      <c r="R89" s="75"/>
      <c r="S89" s="75"/>
      <c r="T89" s="25"/>
      <c r="U89" s="25"/>
    </row>
    <row r="90" spans="1:27">
      <c r="A90" s="30"/>
      <c r="B90" s="30"/>
      <c r="C90" s="30"/>
      <c r="D90" s="30"/>
      <c r="E90" s="30"/>
      <c r="F90" s="36"/>
      <c r="G90" s="36"/>
      <c r="H90" s="36"/>
      <c r="Q90" s="75"/>
      <c r="R90" s="75"/>
      <c r="S90" s="75"/>
      <c r="T90" s="25"/>
      <c r="U90" s="25"/>
    </row>
    <row r="91" spans="1:27">
      <c r="A91" s="30"/>
      <c r="B91" s="30"/>
      <c r="C91" s="30"/>
      <c r="D91" s="30"/>
      <c r="E91" s="30"/>
      <c r="F91" s="36"/>
      <c r="G91" s="36"/>
      <c r="H91" s="36"/>
      <c r="Q91" s="75"/>
      <c r="R91" s="75"/>
      <c r="S91" s="75"/>
      <c r="T91" s="25"/>
      <c r="U91" s="25"/>
    </row>
    <row r="92" spans="1:27">
      <c r="A92" s="30"/>
      <c r="B92" s="30"/>
      <c r="C92" s="30"/>
      <c r="D92" s="30"/>
      <c r="E92" s="30"/>
      <c r="F92" s="36"/>
      <c r="G92" s="36"/>
      <c r="H92" s="36"/>
      <c r="Q92" s="75"/>
      <c r="R92" s="75"/>
      <c r="S92" s="75"/>
      <c r="T92" s="68"/>
      <c r="U92" s="68"/>
      <c r="V92" s="68"/>
      <c r="W92" s="68"/>
      <c r="X92" s="68"/>
      <c r="Y92" s="68"/>
      <c r="Z92" s="68"/>
      <c r="AA92" s="68"/>
    </row>
    <row r="93" spans="1:27">
      <c r="A93" s="30"/>
      <c r="B93" s="30"/>
      <c r="C93" s="30"/>
      <c r="D93" s="30"/>
      <c r="E93" s="30"/>
      <c r="F93" s="36"/>
      <c r="G93" s="36"/>
      <c r="H93" s="36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</row>
    <row r="94" spans="1:27">
      <c r="A94" s="30"/>
      <c r="B94" s="30"/>
      <c r="C94" s="30"/>
      <c r="D94" s="30"/>
      <c r="E94" s="30"/>
      <c r="F94" s="30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</row>
    <row r="95" spans="1:27">
      <c r="A95" s="30"/>
      <c r="B95" s="30"/>
      <c r="C95" s="30"/>
      <c r="D95" s="30"/>
      <c r="E95" s="30"/>
      <c r="F95" s="30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</row>
    <row r="96" spans="1:27">
      <c r="A96" s="30"/>
      <c r="B96" s="30"/>
      <c r="C96" s="30"/>
      <c r="D96" s="30"/>
      <c r="E96" s="30"/>
      <c r="F96" s="30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</row>
    <row r="97" spans="1:27">
      <c r="A97" s="30"/>
      <c r="B97" s="30"/>
      <c r="C97" s="30"/>
      <c r="D97" s="30"/>
      <c r="E97" s="30"/>
      <c r="F97" s="30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</row>
    <row r="98" spans="1:27">
      <c r="A98" s="30"/>
      <c r="B98" s="30"/>
      <c r="C98" s="30"/>
      <c r="D98" s="30"/>
      <c r="E98" s="30"/>
      <c r="F98" s="30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</row>
    <row r="99" spans="1:27">
      <c r="A99" s="30"/>
      <c r="B99" s="30"/>
      <c r="C99" s="30"/>
      <c r="D99" s="30"/>
      <c r="E99" s="30"/>
      <c r="F99" s="30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</row>
    <row r="100" spans="1:27">
      <c r="A100" s="30"/>
      <c r="B100" s="30"/>
      <c r="C100" s="30"/>
      <c r="D100" s="30"/>
      <c r="E100" s="30"/>
      <c r="F100" s="30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</row>
    <row r="101" spans="1:27">
      <c r="A101" s="30"/>
      <c r="B101" s="30"/>
      <c r="C101" s="30"/>
      <c r="D101" s="30"/>
      <c r="E101" s="30"/>
      <c r="F101" s="30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</row>
    <row r="102" spans="1:27">
      <c r="A102" s="30"/>
      <c r="B102" s="30"/>
      <c r="C102" s="30"/>
      <c r="D102" s="30"/>
      <c r="E102" s="30"/>
      <c r="F102" s="30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</row>
    <row r="103" spans="1:27">
      <c r="A103" s="30"/>
      <c r="B103" s="30"/>
      <c r="C103" s="30"/>
      <c r="D103" s="30"/>
      <c r="E103" s="30"/>
      <c r="F103" s="30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</row>
    <row r="104" spans="1:27">
      <c r="A104" s="30"/>
      <c r="B104" s="30"/>
      <c r="C104" s="30"/>
      <c r="D104" s="30"/>
      <c r="E104" s="30"/>
      <c r="F104" s="30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</row>
    <row r="105" spans="1:27">
      <c r="A105" s="30"/>
      <c r="B105" s="30"/>
      <c r="C105" s="30"/>
      <c r="D105" s="30"/>
      <c r="E105" s="30"/>
      <c r="F105" s="30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</row>
    <row r="106" spans="1:27">
      <c r="A106" s="30"/>
      <c r="B106" s="30"/>
      <c r="C106" s="30"/>
      <c r="D106" s="30"/>
      <c r="E106" s="30"/>
      <c r="F106" s="30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</row>
    <row r="107" spans="1:27">
      <c r="A107" s="30"/>
      <c r="B107" s="30"/>
      <c r="C107" s="30"/>
      <c r="D107" s="30"/>
      <c r="E107" s="30"/>
      <c r="F107" s="30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</row>
    <row r="108" spans="1:27">
      <c r="A108" s="30"/>
      <c r="B108" s="30"/>
      <c r="C108" s="30"/>
      <c r="D108" s="30"/>
      <c r="E108" s="30"/>
      <c r="F108" s="30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</row>
    <row r="109" spans="1:27">
      <c r="A109" s="30"/>
      <c r="B109" s="30"/>
      <c r="C109" s="30"/>
      <c r="D109" s="30"/>
      <c r="E109" s="30"/>
      <c r="F109" s="30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</row>
    <row r="110" spans="1:27">
      <c r="A110" s="30"/>
      <c r="B110" s="30"/>
      <c r="C110" s="30"/>
      <c r="D110" s="30"/>
      <c r="E110" s="30"/>
      <c r="F110" s="30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</row>
    <row r="111" spans="1:27">
      <c r="A111" s="30"/>
      <c r="B111" s="30"/>
      <c r="C111" s="30"/>
      <c r="D111" s="30"/>
      <c r="E111" s="30"/>
      <c r="F111" s="30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</row>
    <row r="112" spans="1:27">
      <c r="A112" s="30"/>
      <c r="B112" s="30"/>
      <c r="C112" s="30"/>
      <c r="D112" s="30"/>
      <c r="E112" s="30"/>
      <c r="F112" s="30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</row>
    <row r="113" spans="1:27">
      <c r="A113" s="30"/>
      <c r="B113" s="30"/>
      <c r="C113" s="30"/>
      <c r="D113" s="30"/>
      <c r="E113" s="30"/>
      <c r="F113" s="30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</row>
    <row r="114" spans="1:27">
      <c r="A114" s="30"/>
      <c r="B114" s="30"/>
      <c r="C114" s="30"/>
      <c r="D114" s="30"/>
      <c r="E114" s="30"/>
      <c r="F114" s="30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</row>
    <row r="115" spans="1:27">
      <c r="A115" s="30"/>
      <c r="B115" s="30"/>
      <c r="C115" s="30"/>
      <c r="D115" s="30"/>
      <c r="E115" s="30"/>
      <c r="F115" s="30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</row>
    <row r="116" spans="1:27">
      <c r="A116" s="30"/>
      <c r="B116" s="30"/>
      <c r="C116" s="30"/>
      <c r="D116" s="30"/>
      <c r="E116" s="30"/>
      <c r="F116" s="30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</row>
    <row r="117" spans="1:27">
      <c r="A117" s="30"/>
      <c r="B117" s="30"/>
      <c r="C117" s="30"/>
      <c r="D117" s="30"/>
      <c r="E117" s="30"/>
      <c r="F117" s="30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</row>
    <row r="118" spans="1:27"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</row>
    <row r="119" spans="1:27"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</row>
  </sheetData>
  <mergeCells count="1">
    <mergeCell ref="A8:G8"/>
  </mergeCells>
  <phoneticPr fontId="12" type="noConversion"/>
  <hyperlinks>
    <hyperlink ref="B7" r:id="rId1"/>
  </hyperlinks>
  <printOptions horizontalCentered="1" verticalCentered="1"/>
  <pageMargins left="0.78740157480314965" right="0.78740157480314965" top="0.98425196850393704" bottom="0.98425196850393704" header="0" footer="0"/>
  <pageSetup scale="90" orientation="landscape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A2:S226"/>
  <sheetViews>
    <sheetView showGridLines="0" zoomScale="70" zoomScaleNormal="70" zoomScaleSheetLayoutView="75" zoomScalePageLayoutView="70" workbookViewId="0">
      <selection activeCell="C1" sqref="C1"/>
    </sheetView>
  </sheetViews>
  <sheetFormatPr baseColWidth="10" defaultColWidth="11" defaultRowHeight="13" x14ac:dyDescent="0"/>
  <cols>
    <col min="1" max="9" width="10.5703125" style="100" customWidth="1"/>
    <col min="10" max="10" width="6.85546875" style="154" bestFit="1" customWidth="1"/>
    <col min="11" max="11" width="16.85546875" style="153" bestFit="1" customWidth="1"/>
    <col min="12" max="12" width="33.85546875" style="153" bestFit="1" customWidth="1"/>
    <col min="13" max="13" width="31.85546875" style="91" bestFit="1" customWidth="1"/>
    <col min="14" max="19" width="11" style="111" customWidth="1"/>
    <col min="20" max="47" width="11" style="103" customWidth="1"/>
    <col min="48" max="16384" width="11" style="103"/>
  </cols>
  <sheetData>
    <row r="2" spans="1:19">
      <c r="B2" s="113"/>
      <c r="C2" s="113"/>
      <c r="D2" s="113"/>
      <c r="E2" s="113"/>
      <c r="F2" s="113"/>
      <c r="G2" s="113"/>
      <c r="H2" s="113"/>
      <c r="I2" s="113"/>
    </row>
    <row r="3" spans="1:19">
      <c r="B3" s="113"/>
      <c r="C3" s="113"/>
      <c r="D3" s="113"/>
      <c r="E3" s="113"/>
      <c r="F3" s="113"/>
      <c r="G3" s="113"/>
      <c r="H3" s="113"/>
      <c r="I3" s="113"/>
    </row>
    <row r="4" spans="1:19">
      <c r="B4" s="113"/>
      <c r="C4" s="113"/>
      <c r="D4" s="113"/>
      <c r="E4" s="113"/>
      <c r="F4" s="113"/>
      <c r="G4" s="113"/>
      <c r="H4" s="113"/>
      <c r="I4" s="113"/>
    </row>
    <row r="5" spans="1:19" ht="17">
      <c r="A5" s="103"/>
      <c r="B5" s="116" t="s">
        <v>15</v>
      </c>
      <c r="C5" s="116"/>
      <c r="D5" s="116"/>
      <c r="E5" s="116"/>
      <c r="F5" s="116"/>
      <c r="G5" s="116"/>
      <c r="H5" s="116"/>
      <c r="I5" s="116"/>
    </row>
    <row r="6" spans="1:19">
      <c r="A6" s="103"/>
      <c r="B6" s="117" t="s">
        <v>33</v>
      </c>
      <c r="C6" s="118"/>
      <c r="D6" s="118"/>
      <c r="E6" s="118"/>
      <c r="F6" s="118"/>
      <c r="G6" s="118"/>
      <c r="H6" s="118"/>
      <c r="I6" s="118"/>
    </row>
    <row r="7" spans="1:19">
      <c r="A7" s="103"/>
      <c r="B7" s="117" t="s">
        <v>84</v>
      </c>
      <c r="C7" s="118"/>
      <c r="D7" s="118"/>
      <c r="E7" s="118"/>
      <c r="F7" s="118"/>
      <c r="G7" s="118"/>
      <c r="H7" s="118"/>
      <c r="I7" s="118"/>
      <c r="J7" s="155"/>
      <c r="K7" s="156" t="s">
        <v>36</v>
      </c>
      <c r="L7" s="156" t="s">
        <v>41</v>
      </c>
      <c r="M7" s="119" t="s">
        <v>42</v>
      </c>
      <c r="P7" s="103"/>
      <c r="Q7" s="103"/>
      <c r="R7" s="103"/>
      <c r="S7" s="103"/>
    </row>
    <row r="8" spans="1:19">
      <c r="B8" s="113"/>
      <c r="C8" s="113"/>
      <c r="D8" s="113"/>
      <c r="E8" s="113"/>
      <c r="F8" s="113"/>
      <c r="G8" s="113"/>
      <c r="H8" s="113"/>
      <c r="I8" s="113"/>
      <c r="J8" s="154">
        <v>36495</v>
      </c>
      <c r="M8" s="83"/>
      <c r="P8" s="103"/>
      <c r="Q8" s="103"/>
      <c r="R8" s="103"/>
      <c r="S8" s="103"/>
    </row>
    <row r="9" spans="1:19">
      <c r="B9" s="113"/>
      <c r="C9" s="113"/>
      <c r="D9" s="113"/>
      <c r="E9" s="113"/>
      <c r="F9" s="113"/>
      <c r="G9" s="113"/>
      <c r="H9" s="113"/>
      <c r="I9" s="113"/>
      <c r="J9" s="154">
        <v>36526</v>
      </c>
      <c r="K9" s="153">
        <f>'Interés promedio'!$H8</f>
        <v>0.10680000000000001</v>
      </c>
      <c r="M9" s="83"/>
      <c r="P9" s="103"/>
      <c r="Q9" s="103"/>
      <c r="R9" s="103"/>
      <c r="S9" s="103"/>
    </row>
    <row r="10" spans="1:19">
      <c r="B10" s="113"/>
      <c r="C10" s="113"/>
      <c r="D10" s="113"/>
      <c r="E10" s="113"/>
      <c r="F10" s="113"/>
      <c r="G10" s="113"/>
      <c r="H10" s="113"/>
      <c r="I10" s="113"/>
      <c r="J10" s="154">
        <v>36557</v>
      </c>
      <c r="K10" s="153">
        <f>'Interés promedio'!$H9</f>
        <v>0.1356</v>
      </c>
      <c r="M10" s="83"/>
      <c r="P10" s="103"/>
      <c r="Q10" s="103"/>
      <c r="R10" s="103"/>
      <c r="S10" s="103"/>
    </row>
    <row r="11" spans="1:19">
      <c r="B11" s="113"/>
      <c r="C11" s="113"/>
      <c r="D11" s="113"/>
      <c r="E11" s="113"/>
      <c r="F11" s="113"/>
      <c r="G11" s="113"/>
      <c r="H11" s="113"/>
      <c r="I11" s="113"/>
      <c r="J11" s="154">
        <v>36586</v>
      </c>
      <c r="K11" s="153">
        <f>'Interés promedio'!$H10</f>
        <v>0.1464</v>
      </c>
      <c r="M11" s="83"/>
      <c r="P11" s="103"/>
      <c r="Q11" s="103"/>
      <c r="R11" s="103"/>
      <c r="S11" s="103"/>
    </row>
    <row r="12" spans="1:19">
      <c r="J12" s="154">
        <v>36617</v>
      </c>
      <c r="K12" s="153">
        <f>'Interés promedio'!$H11</f>
        <v>0.14599999999999999</v>
      </c>
      <c r="M12" s="83"/>
      <c r="P12" s="103"/>
      <c r="Q12" s="103"/>
      <c r="R12" s="103"/>
      <c r="S12" s="103"/>
    </row>
    <row r="13" spans="1:19">
      <c r="J13" s="154">
        <v>36647</v>
      </c>
      <c r="K13" s="153">
        <f>'Interés promedio'!$H12</f>
        <v>0.14733333333333334</v>
      </c>
      <c r="M13" s="83"/>
    </row>
    <row r="14" spans="1:19">
      <c r="J14" s="154">
        <v>36678</v>
      </c>
      <c r="K14" s="157"/>
      <c r="L14" s="157">
        <f>'Interés promedio'!H13</f>
        <v>0.17300000000000001</v>
      </c>
      <c r="M14" s="83">
        <f>'Interés promedio'!I13</f>
        <v>0.10099999999999999</v>
      </c>
    </row>
    <row r="15" spans="1:19">
      <c r="J15" s="154">
        <v>36708</v>
      </c>
      <c r="K15" s="157"/>
      <c r="L15" s="157">
        <f>'Interés promedio'!H14</f>
        <v>0.18359999999999999</v>
      </c>
      <c r="M15" s="83">
        <f>'Interés promedio'!I14</f>
        <v>8.8733333333333331E-2</v>
      </c>
    </row>
    <row r="16" spans="1:19">
      <c r="J16" s="154">
        <v>36739</v>
      </c>
      <c r="K16" s="157"/>
      <c r="L16" s="157">
        <f>'Interés promedio'!H15</f>
        <v>0.18553333333333333</v>
      </c>
      <c r="M16" s="83">
        <f>'Interés promedio'!I15</f>
        <v>0.10439999999999999</v>
      </c>
    </row>
    <row r="17" spans="1:13">
      <c r="J17" s="154">
        <v>36770</v>
      </c>
      <c r="K17" s="157"/>
      <c r="L17" s="157">
        <f>'Interés promedio'!H16</f>
        <v>0.19599999999999998</v>
      </c>
      <c r="M17" s="83">
        <f>'Interés promedio'!I16</f>
        <v>0.1002</v>
      </c>
    </row>
    <row r="18" spans="1:13">
      <c r="J18" s="154">
        <v>36800</v>
      </c>
      <c r="K18" s="157"/>
      <c r="L18" s="157">
        <f>'Interés promedio'!H17</f>
        <v>0.21260000000000001</v>
      </c>
      <c r="M18" s="83">
        <f>'Interés promedio'!I17</f>
        <v>0.10893333333333333</v>
      </c>
    </row>
    <row r="19" spans="1:13">
      <c r="J19" s="154">
        <v>36831</v>
      </c>
      <c r="K19" s="157"/>
      <c r="L19" s="157">
        <f>'Interés promedio'!H18</f>
        <v>0.21513333333333337</v>
      </c>
      <c r="M19" s="83">
        <f>'Interés promedio'!I18</f>
        <v>0.11820000000000001</v>
      </c>
    </row>
    <row r="20" spans="1:13">
      <c r="J20" s="154">
        <v>36861</v>
      </c>
      <c r="K20" s="157"/>
      <c r="L20" s="157">
        <f>'Interés promedio'!H19</f>
        <v>0.20773333333333333</v>
      </c>
      <c r="M20" s="83">
        <f>'Interés promedio'!I19</f>
        <v>0.10633333333333334</v>
      </c>
    </row>
    <row r="21" spans="1:13">
      <c r="J21" s="154">
        <v>36892</v>
      </c>
      <c r="K21" s="157"/>
      <c r="L21" s="157">
        <f>'Interés promedio'!H20</f>
        <v>0.19400000000000003</v>
      </c>
      <c r="M21" s="83">
        <f>'Interés promedio'!I20</f>
        <v>8.8933333333333323E-2</v>
      </c>
    </row>
    <row r="22" spans="1:13">
      <c r="J22" s="154">
        <v>36923</v>
      </c>
      <c r="K22" s="157"/>
      <c r="L22" s="157">
        <f>'Interés promedio'!H21</f>
        <v>0.18913333333333335</v>
      </c>
      <c r="M22" s="83">
        <f>'Interés promedio'!I21</f>
        <v>8.3199031138415439E-2</v>
      </c>
    </row>
    <row r="23" spans="1:13">
      <c r="J23" s="154">
        <v>36951</v>
      </c>
      <c r="K23" s="157"/>
      <c r="L23" s="157">
        <f>'Interés promedio'!H22</f>
        <v>0.16413333333333333</v>
      </c>
      <c r="M23" s="83">
        <f>'Interés promedio'!I22</f>
        <v>9.9600000000000008E-2</v>
      </c>
    </row>
    <row r="24" spans="1:13">
      <c r="J24" s="154">
        <v>36982</v>
      </c>
      <c r="K24" s="157"/>
      <c r="L24" s="157">
        <f>'Interés promedio'!H23</f>
        <v>0.1802</v>
      </c>
      <c r="M24" s="83">
        <f>'Interés promedio'!I23</f>
        <v>0.1004</v>
      </c>
    </row>
    <row r="25" spans="1:13">
      <c r="J25" s="154">
        <v>37012</v>
      </c>
      <c r="K25" s="157"/>
      <c r="L25" s="157">
        <f>'Interés promedio'!H24</f>
        <v>0.19159999999999999</v>
      </c>
      <c r="M25" s="83">
        <f>'Interés promedio'!I24</f>
        <v>0.10573333333333333</v>
      </c>
    </row>
    <row r="26" spans="1:13">
      <c r="J26" s="154">
        <v>37043</v>
      </c>
      <c r="K26" s="157"/>
      <c r="L26" s="157">
        <f>'Interés promedio'!H25</f>
        <v>0.16873333333333332</v>
      </c>
      <c r="M26" s="83">
        <f>'Interés promedio'!I25</f>
        <v>9.2600000000000002E-2</v>
      </c>
    </row>
    <row r="27" spans="1:13">
      <c r="J27" s="154">
        <v>37073</v>
      </c>
      <c r="K27" s="157"/>
      <c r="L27" s="157">
        <f>'Interés promedio'!H26</f>
        <v>0.16700000000000001</v>
      </c>
      <c r="M27" s="83">
        <f>'Interés promedio'!I26</f>
        <v>7.3733333333333331E-2</v>
      </c>
    </row>
    <row r="28" spans="1:13">
      <c r="J28" s="154">
        <v>37104</v>
      </c>
      <c r="K28" s="157"/>
      <c r="L28" s="157">
        <f>'Interés promedio'!H27</f>
        <v>0.16033333333333336</v>
      </c>
      <c r="M28" s="83">
        <f>'Interés promedio'!I27</f>
        <v>7.8399999999999997E-2</v>
      </c>
    </row>
    <row r="29" spans="1:13">
      <c r="A29" s="121"/>
      <c r="J29" s="154">
        <v>37135</v>
      </c>
      <c r="K29" s="157"/>
      <c r="L29" s="157">
        <f>'Interés promedio'!H28</f>
        <v>0.15919999999999998</v>
      </c>
      <c r="M29" s="83">
        <f>'Interés promedio'!I28</f>
        <v>8.2399999999999987E-2</v>
      </c>
    </row>
    <row r="30" spans="1:13">
      <c r="A30" s="121"/>
      <c r="J30" s="154">
        <v>37165</v>
      </c>
      <c r="K30" s="157"/>
      <c r="L30" s="157">
        <f>'Interés promedio'!H29</f>
        <v>0.15959999999999999</v>
      </c>
      <c r="M30" s="83">
        <f>'Interés promedio'!I29</f>
        <v>8.3599999999999994E-2</v>
      </c>
    </row>
    <row r="31" spans="1:13">
      <c r="A31" s="121"/>
      <c r="J31" s="154">
        <v>37196</v>
      </c>
      <c r="K31" s="157"/>
      <c r="L31" s="157">
        <f>'Interés promedio'!H30</f>
        <v>0.15853333333333333</v>
      </c>
      <c r="M31" s="83">
        <f>'Interés promedio'!I30</f>
        <v>8.1600000000000006E-2</v>
      </c>
    </row>
    <row r="32" spans="1:13">
      <c r="A32" s="121"/>
      <c r="J32" s="154">
        <v>37226</v>
      </c>
      <c r="K32" s="157"/>
      <c r="L32" s="157">
        <f>'Interés promedio'!H31</f>
        <v>0.156</v>
      </c>
      <c r="M32" s="83">
        <f>'Interés promedio'!I31</f>
        <v>8.193333333333333E-2</v>
      </c>
    </row>
    <row r="33" spans="1:13">
      <c r="A33" s="121"/>
      <c r="J33" s="154">
        <v>37257</v>
      </c>
      <c r="K33" s="157"/>
      <c r="L33" s="157">
        <f>'Interés promedio'!H32</f>
        <v>0.151</v>
      </c>
      <c r="M33" s="83">
        <f>'Interés promedio'!I32</f>
        <v>8.0799999999999997E-2</v>
      </c>
    </row>
    <row r="34" spans="1:13">
      <c r="A34" s="121"/>
      <c r="J34" s="154">
        <v>37288</v>
      </c>
      <c r="K34" s="157"/>
      <c r="L34" s="157">
        <f>'Interés promedio'!H33</f>
        <v>0.14493333333333333</v>
      </c>
      <c r="M34" s="83">
        <f>'Interés promedio'!I33</f>
        <v>7.4533333333333326E-2</v>
      </c>
    </row>
    <row r="35" spans="1:13">
      <c r="A35" s="121"/>
      <c r="J35" s="154">
        <v>37316</v>
      </c>
      <c r="K35" s="157"/>
      <c r="L35" s="157">
        <f>'Interés promedio'!H34</f>
        <v>0.13762439470880528</v>
      </c>
      <c r="M35" s="83">
        <f>'Interés promedio'!I34</f>
        <v>6.593333333333333E-2</v>
      </c>
    </row>
    <row r="36" spans="1:13">
      <c r="A36" s="121"/>
      <c r="J36" s="154">
        <v>37347</v>
      </c>
      <c r="K36" s="157"/>
      <c r="L36" s="157">
        <f>'Interés promedio'!H35</f>
        <v>0.13313333333333333</v>
      </c>
      <c r="M36" s="83">
        <f>'Interés promedio'!I35</f>
        <v>6.3933333333333328E-2</v>
      </c>
    </row>
    <row r="37" spans="1:13">
      <c r="A37" s="121"/>
      <c r="J37" s="154">
        <v>37377</v>
      </c>
      <c r="K37" s="157"/>
      <c r="L37" s="157">
        <f>'Interés promedio'!H36</f>
        <v>0.12760000000000002</v>
      </c>
      <c r="M37" s="83">
        <f>'Interés promedio'!I36</f>
        <v>6.1533333333333336E-2</v>
      </c>
    </row>
    <row r="38" spans="1:13">
      <c r="J38" s="154">
        <v>37408</v>
      </c>
      <c r="K38" s="157"/>
      <c r="L38" s="157">
        <f>'Interés promedio'!H37</f>
        <v>0.12233333333333335</v>
      </c>
      <c r="M38" s="83">
        <f>'Interés promedio'!I37</f>
        <v>5.9533333333333327E-2</v>
      </c>
    </row>
    <row r="39" spans="1:13">
      <c r="J39" s="154">
        <v>37438</v>
      </c>
      <c r="K39" s="157"/>
      <c r="L39" s="157">
        <f>'Interés promedio'!H38</f>
        <v>0.11833333333333333</v>
      </c>
      <c r="M39" s="83">
        <f>'Interés promedio'!I38</f>
        <v>5.0999999999999997E-2</v>
      </c>
    </row>
    <row r="40" spans="1:13">
      <c r="J40" s="154">
        <v>37469</v>
      </c>
      <c r="K40" s="157"/>
      <c r="L40" s="157">
        <f>'Interés promedio'!H39</f>
        <v>0.11259999999999999</v>
      </c>
      <c r="M40" s="83">
        <f>'Interés promedio'!I39</f>
        <v>5.0200000000000002E-2</v>
      </c>
    </row>
    <row r="41" spans="1:13">
      <c r="J41" s="154">
        <v>37500</v>
      </c>
      <c r="K41" s="157"/>
      <c r="L41" s="157">
        <f>'Interés promedio'!H40</f>
        <v>0.108</v>
      </c>
      <c r="M41" s="83">
        <f>'Interés promedio'!I40</f>
        <v>5.0133333333333328E-2</v>
      </c>
    </row>
    <row r="42" spans="1:13">
      <c r="J42" s="154">
        <v>37530</v>
      </c>
      <c r="K42" s="157"/>
      <c r="L42" s="157">
        <f>'Interés promedio'!H41</f>
        <v>0.106</v>
      </c>
      <c r="M42" s="83">
        <f>'Interés promedio'!I41</f>
        <v>4.48E-2</v>
      </c>
    </row>
    <row r="43" spans="1:13">
      <c r="J43" s="154">
        <v>37561</v>
      </c>
      <c r="K43" s="157"/>
      <c r="L43" s="157">
        <f>'Interés promedio'!H42</f>
        <v>0.10653333333333333</v>
      </c>
      <c r="M43" s="83">
        <f>'Interés promedio'!I42</f>
        <v>4.4000000000000004E-2</v>
      </c>
    </row>
    <row r="44" spans="1:13">
      <c r="J44" s="154">
        <v>37591</v>
      </c>
      <c r="K44" s="157"/>
      <c r="L44" s="157">
        <f>'Interés promedio'!H43</f>
        <v>0.1062</v>
      </c>
      <c r="M44" s="83">
        <f>'Interés promedio'!I43</f>
        <v>4.6000000000000006E-2</v>
      </c>
    </row>
    <row r="45" spans="1:13">
      <c r="J45" s="154">
        <v>37622</v>
      </c>
      <c r="K45" s="157"/>
      <c r="L45" s="157">
        <f>'Interés promedio'!H44</f>
        <v>0.10540000000000001</v>
      </c>
      <c r="M45" s="83">
        <f>'Interés promedio'!I44</f>
        <v>4.2799999999999998E-2</v>
      </c>
    </row>
    <row r="46" spans="1:13">
      <c r="J46" s="154">
        <v>37653</v>
      </c>
      <c r="K46" s="157"/>
      <c r="L46" s="157">
        <f>'Interés promedio'!H45</f>
        <v>0.1094</v>
      </c>
      <c r="M46" s="83">
        <f>'Interés promedio'!I45</f>
        <v>4.4000000000000004E-2</v>
      </c>
    </row>
    <row r="47" spans="1:13">
      <c r="J47" s="154">
        <v>37681</v>
      </c>
      <c r="K47" s="157"/>
      <c r="L47" s="157">
        <f>'Interés promedio'!H46</f>
        <v>0.10459999999999998</v>
      </c>
      <c r="M47" s="83">
        <f>'Interés promedio'!I46</f>
        <v>4.1799999999999997E-2</v>
      </c>
    </row>
    <row r="48" spans="1:13">
      <c r="J48" s="154">
        <v>37712</v>
      </c>
      <c r="K48" s="157"/>
      <c r="L48" s="157">
        <f>'Interés promedio'!H47</f>
        <v>0.1028</v>
      </c>
      <c r="M48" s="83">
        <f>'Interés promedio'!I47</f>
        <v>0.04</v>
      </c>
    </row>
    <row r="49" spans="1:13">
      <c r="J49" s="154">
        <v>37742</v>
      </c>
      <c r="K49" s="157"/>
      <c r="L49" s="157">
        <f>'Interés promedio'!H48</f>
        <v>0.10299999999999999</v>
      </c>
      <c r="M49" s="83">
        <f>'Interés promedio'!I48</f>
        <v>3.8200000000000005E-2</v>
      </c>
    </row>
    <row r="50" spans="1:13">
      <c r="J50" s="154">
        <v>37773</v>
      </c>
      <c r="K50" s="157"/>
      <c r="L50" s="157">
        <f>'Interés promedio'!H49</f>
        <v>0.1032</v>
      </c>
      <c r="M50" s="83">
        <f>'Interés promedio'!I49</f>
        <v>3.56E-2</v>
      </c>
    </row>
    <row r="51" spans="1:13">
      <c r="J51" s="154">
        <v>37803</v>
      </c>
      <c r="K51" s="157"/>
      <c r="L51" s="157">
        <f>'Interés promedio'!H50</f>
        <v>0.1042</v>
      </c>
      <c r="M51" s="83">
        <f>'Interés promedio'!I50</f>
        <v>3.8200000000000005E-2</v>
      </c>
    </row>
    <row r="52" spans="1:13">
      <c r="J52" s="154">
        <v>37834</v>
      </c>
      <c r="K52" s="157"/>
      <c r="L52" s="157">
        <f>'Interés promedio'!H51</f>
        <v>9.920000000000001E-2</v>
      </c>
      <c r="M52" s="83">
        <f>'Interés promedio'!I51</f>
        <v>4.0399999999999998E-2</v>
      </c>
    </row>
    <row r="53" spans="1:13">
      <c r="J53" s="154">
        <v>37865</v>
      </c>
      <c r="K53" s="157"/>
      <c r="L53" s="157">
        <f>'Interés promedio'!H52</f>
        <v>9.2399999999999996E-2</v>
      </c>
      <c r="M53" s="83">
        <f>'Interés promedio'!I52</f>
        <v>4.2799999999999998E-2</v>
      </c>
    </row>
    <row r="54" spans="1:13">
      <c r="J54" s="154">
        <v>37895</v>
      </c>
      <c r="K54" s="157"/>
      <c r="L54" s="157">
        <f>'Interés promedio'!H53</f>
        <v>0.1012</v>
      </c>
      <c r="M54" s="83">
        <f>'Interés promedio'!I53</f>
        <v>4.2199999999999994E-2</v>
      </c>
    </row>
    <row r="55" spans="1:13" ht="18">
      <c r="A55" s="170"/>
      <c r="B55" s="170"/>
      <c r="C55" s="170"/>
      <c r="D55" s="170"/>
      <c r="E55" s="170"/>
      <c r="F55" s="170"/>
      <c r="G55" s="170"/>
      <c r="H55" s="98"/>
      <c r="I55" s="98"/>
      <c r="J55" s="154">
        <v>37926</v>
      </c>
      <c r="K55" s="157"/>
      <c r="L55" s="157">
        <f>'Interés promedio'!H54</f>
        <v>0.1052</v>
      </c>
      <c r="M55" s="83">
        <f>'Interés promedio'!I54</f>
        <v>4.0599999999999997E-2</v>
      </c>
    </row>
    <row r="56" spans="1:13">
      <c r="A56" s="171"/>
      <c r="B56" s="171"/>
      <c r="C56" s="171"/>
      <c r="D56" s="171"/>
      <c r="E56" s="171"/>
      <c r="F56" s="171"/>
      <c r="G56" s="171"/>
      <c r="H56" s="97"/>
      <c r="I56" s="97"/>
      <c r="J56" s="154">
        <v>37956</v>
      </c>
      <c r="K56" s="157"/>
      <c r="L56" s="157">
        <f>'Interés promedio'!H55</f>
        <v>0.108</v>
      </c>
      <c r="M56" s="83">
        <f>'Interés promedio'!I55</f>
        <v>4.1000000000000002E-2</v>
      </c>
    </row>
    <row r="57" spans="1:13">
      <c r="J57" s="154">
        <v>37987</v>
      </c>
      <c r="K57" s="157"/>
      <c r="L57" s="157">
        <f>'Interés promedio'!H56</f>
        <v>9.7200000000000009E-2</v>
      </c>
      <c r="M57" s="83">
        <f>'Interés promedio'!I56</f>
        <v>4.58E-2</v>
      </c>
    </row>
    <row r="58" spans="1:13">
      <c r="J58" s="154">
        <v>38018</v>
      </c>
      <c r="K58" s="157"/>
      <c r="L58" s="157">
        <f>'Interés promedio'!H57</f>
        <v>0.10559999999999999</v>
      </c>
      <c r="M58" s="83">
        <f>'Interés promedio'!I57</f>
        <v>3.4200000000000001E-2</v>
      </c>
    </row>
    <row r="59" spans="1:13">
      <c r="J59" s="154">
        <v>38047</v>
      </c>
      <c r="K59" s="157"/>
      <c r="L59" s="157">
        <f>'Interés promedio'!H58</f>
        <v>0.10559999999999999</v>
      </c>
      <c r="M59" s="83">
        <f>'Interés promedio'!I58</f>
        <v>3.0599999999999999E-2</v>
      </c>
    </row>
    <row r="60" spans="1:13">
      <c r="J60" s="154">
        <v>38078</v>
      </c>
      <c r="K60" s="157"/>
      <c r="L60" s="157">
        <f>'Interés promedio'!H59</f>
        <v>0.108</v>
      </c>
      <c r="M60" s="83">
        <f>'Interés promedio'!I59</f>
        <v>2.6799999999999994E-2</v>
      </c>
    </row>
    <row r="61" spans="1:13">
      <c r="J61" s="154">
        <v>38108</v>
      </c>
      <c r="K61" s="157"/>
      <c r="L61" s="157">
        <f>'Interés promedio'!H60</f>
        <v>0.11080000000000001</v>
      </c>
      <c r="M61" s="83">
        <f>'Interés promedio'!I60</f>
        <v>2.7200000000000002E-2</v>
      </c>
    </row>
    <row r="62" spans="1:13">
      <c r="J62" s="154">
        <v>38139</v>
      </c>
      <c r="K62" s="157"/>
      <c r="L62" s="157">
        <f>'Interés promedio'!H61</f>
        <v>0.112</v>
      </c>
      <c r="M62" s="83">
        <f>'Interés promedio'!I61</f>
        <v>2.8000000000000001E-2</v>
      </c>
    </row>
    <row r="63" spans="1:13">
      <c r="J63" s="154">
        <v>38169</v>
      </c>
      <c r="K63" s="157"/>
      <c r="L63" s="157">
        <f>'Interés promedio'!H62</f>
        <v>0.1148</v>
      </c>
      <c r="M63" s="83">
        <f>'Interés promedio'!I62</f>
        <v>2.6799999999999994E-2</v>
      </c>
    </row>
    <row r="64" spans="1:13">
      <c r="J64" s="154">
        <v>38200</v>
      </c>
      <c r="K64" s="157"/>
      <c r="L64" s="157">
        <f>'Interés promedio'!H63</f>
        <v>0.1186</v>
      </c>
      <c r="M64" s="83">
        <f>'Interés promedio'!I63</f>
        <v>2.7E-2</v>
      </c>
    </row>
    <row r="65" spans="1:13">
      <c r="J65" s="154">
        <v>38231</v>
      </c>
      <c r="K65" s="157"/>
      <c r="L65" s="157">
        <f>'Interés promedio'!H64</f>
        <v>0.113</v>
      </c>
      <c r="M65" s="83">
        <f>'Interés promedio'!I64</f>
        <v>3.0600000000000002E-2</v>
      </c>
    </row>
    <row r="66" spans="1:13">
      <c r="J66" s="154">
        <v>38261</v>
      </c>
      <c r="K66" s="157"/>
      <c r="L66" s="157">
        <f>'Interés promedio'!H65</f>
        <v>0.1148</v>
      </c>
      <c r="M66" s="83">
        <f>'Interés promedio'!I65</f>
        <v>3.0200000000000001E-2</v>
      </c>
    </row>
    <row r="67" spans="1:13">
      <c r="J67" s="154">
        <v>38292</v>
      </c>
      <c r="K67" s="157"/>
      <c r="L67" s="157">
        <f>'Interés promedio'!H66</f>
        <v>0.114</v>
      </c>
      <c r="M67" s="83">
        <f>'Interés promedio'!I66</f>
        <v>3.3999999999999996E-2</v>
      </c>
    </row>
    <row r="68" spans="1:13">
      <c r="J68" s="154">
        <v>38322</v>
      </c>
      <c r="K68" s="157"/>
      <c r="L68" s="157">
        <f>'Interés promedio'!H67</f>
        <v>0.1072</v>
      </c>
      <c r="M68" s="83">
        <f>'Interés promedio'!I67</f>
        <v>3.6200000000000003E-2</v>
      </c>
    </row>
    <row r="69" spans="1:13">
      <c r="J69" s="154">
        <f>+'Interés promedio'!A68</f>
        <v>38353</v>
      </c>
      <c r="K69" s="157"/>
      <c r="L69" s="157">
        <f>+'Interés promedio'!H68</f>
        <v>0.1132</v>
      </c>
      <c r="M69" s="83">
        <f>'Interés promedio'!I68</f>
        <v>3.7999999999999999E-2</v>
      </c>
    </row>
    <row r="70" spans="1:13">
      <c r="J70" s="154">
        <f>+'Interés promedio'!A69</f>
        <v>38384</v>
      </c>
      <c r="K70" s="157"/>
      <c r="L70" s="157">
        <f>+'Interés promedio'!H69</f>
        <v>0.1162</v>
      </c>
      <c r="M70" s="83">
        <f>'Interés promedio'!I69</f>
        <v>3.9800000000000002E-2</v>
      </c>
    </row>
    <row r="71" spans="1:13">
      <c r="J71" s="154">
        <f>+'Interés promedio'!A70</f>
        <v>38412</v>
      </c>
      <c r="K71" s="157"/>
      <c r="L71" s="157">
        <f>+'Interés promedio'!H70</f>
        <v>0.1182</v>
      </c>
      <c r="M71" s="83">
        <f>'Interés promedio'!I70</f>
        <v>4.0599999999999997E-2</v>
      </c>
    </row>
    <row r="72" spans="1:13">
      <c r="J72" s="154">
        <f>+'Interés promedio'!A71</f>
        <v>38443</v>
      </c>
      <c r="K72" s="157"/>
      <c r="L72" s="157">
        <f>+'Interés promedio'!H71</f>
        <v>0.1236</v>
      </c>
      <c r="M72" s="83">
        <f>'Interés promedio'!I71</f>
        <v>4.3400000000000001E-2</v>
      </c>
    </row>
    <row r="73" spans="1:13">
      <c r="J73" s="154">
        <f>+'Interés promedio'!A72</f>
        <v>38473</v>
      </c>
      <c r="K73" s="157"/>
      <c r="L73" s="157">
        <f>+'Interés promedio'!H72</f>
        <v>0.12720000000000001</v>
      </c>
      <c r="M73" s="83">
        <f>'Interés promedio'!I72</f>
        <v>4.9599999999999998E-2</v>
      </c>
    </row>
    <row r="74" spans="1:13" ht="18">
      <c r="A74" s="170"/>
      <c r="B74" s="170"/>
      <c r="C74" s="170"/>
      <c r="D74" s="170"/>
      <c r="E74" s="170"/>
      <c r="F74" s="170"/>
      <c r="G74" s="170"/>
      <c r="H74" s="98"/>
      <c r="I74" s="98"/>
      <c r="J74" s="154">
        <f>+'Interés promedio'!A73</f>
        <v>38504</v>
      </c>
      <c r="K74" s="157"/>
      <c r="L74" s="157">
        <f>+'Interés promedio'!H73</f>
        <v>0.13120000000000001</v>
      </c>
      <c r="M74" s="83">
        <f>'Interés promedio'!I73</f>
        <v>5.0999999999999997E-2</v>
      </c>
    </row>
    <row r="75" spans="1:13">
      <c r="A75" s="171"/>
      <c r="B75" s="171"/>
      <c r="C75" s="171"/>
      <c r="D75" s="171"/>
      <c r="E75" s="171"/>
      <c r="F75" s="171"/>
      <c r="G75" s="171"/>
      <c r="H75" s="97"/>
      <c r="I75" s="97"/>
      <c r="J75" s="154">
        <f>+'Interés promedio'!A74</f>
        <v>38534</v>
      </c>
      <c r="K75" s="157"/>
      <c r="L75" s="157">
        <f>+'Interés promedio'!H74</f>
        <v>0.13439999999999999</v>
      </c>
      <c r="M75" s="83">
        <f>'Interés promedio'!I74</f>
        <v>5.2400000000000002E-2</v>
      </c>
    </row>
    <row r="76" spans="1:13">
      <c r="J76" s="154">
        <f>+'Interés promedio'!A75</f>
        <v>38565</v>
      </c>
      <c r="K76" s="157"/>
      <c r="L76" s="157">
        <f>+'Interés promedio'!H75</f>
        <v>0.1384</v>
      </c>
      <c r="M76" s="83">
        <f>'Interés promedio'!I75</f>
        <v>5.2600000000000001E-2</v>
      </c>
    </row>
    <row r="77" spans="1:13">
      <c r="J77" s="154">
        <f>+'Interés promedio'!A76</f>
        <v>38596</v>
      </c>
      <c r="K77" s="157"/>
      <c r="L77" s="157">
        <f>+'Interés promedio'!H76</f>
        <v>0.1358</v>
      </c>
      <c r="M77" s="83">
        <f>'Interés promedio'!I76</f>
        <v>5.2400000000000002E-2</v>
      </c>
    </row>
    <row r="78" spans="1:13">
      <c r="J78" s="154">
        <f>+'Interés promedio'!A77</f>
        <v>38626</v>
      </c>
      <c r="K78" s="157"/>
      <c r="L78" s="157">
        <f>+'Interés promedio'!H77</f>
        <v>0.13980000000000001</v>
      </c>
      <c r="M78" s="83">
        <f>'Interés promedio'!I77</f>
        <v>5.7000000000000002E-2</v>
      </c>
    </row>
    <row r="79" spans="1:13">
      <c r="J79" s="154">
        <f>+'Interés promedio'!A78</f>
        <v>38657</v>
      </c>
      <c r="K79" s="157"/>
      <c r="L79" s="157">
        <f>+'Interés promedio'!H78</f>
        <v>0.1452</v>
      </c>
      <c r="M79" s="83">
        <f>'Interés promedio'!I78</f>
        <v>6.2600000000000003E-2</v>
      </c>
    </row>
    <row r="80" spans="1:13">
      <c r="J80" s="154">
        <f>+'Interés promedio'!A79</f>
        <v>38687</v>
      </c>
      <c r="K80" s="157"/>
      <c r="L80" s="157">
        <f>+'Interés promedio'!H79</f>
        <v>0.15179999999999999</v>
      </c>
      <c r="M80" s="83">
        <f>'Interés promedio'!I79</f>
        <v>6.9800000000000001E-2</v>
      </c>
    </row>
    <row r="81" spans="2:13">
      <c r="J81" s="154">
        <f>+'Interés promedio'!A80</f>
        <v>38718</v>
      </c>
      <c r="K81" s="157"/>
      <c r="L81" s="157">
        <f>+'Interés promedio'!H80</f>
        <v>0.155</v>
      </c>
      <c r="M81" s="83">
        <f>'Interés promedio'!I80</f>
        <v>7.2999999999999995E-2</v>
      </c>
    </row>
    <row r="82" spans="2:13">
      <c r="F82" s="100" t="s">
        <v>49</v>
      </c>
      <c r="J82" s="154">
        <f>+'Interés promedio'!A81</f>
        <v>38749</v>
      </c>
      <c r="K82" s="157"/>
      <c r="L82" s="157">
        <f>+'Interés promedio'!H81</f>
        <v>0.16059999999999999</v>
      </c>
      <c r="M82" s="83">
        <f>'Interés promedio'!I81</f>
        <v>7.4399999999999994E-2</v>
      </c>
    </row>
    <row r="83" spans="2:13">
      <c r="J83" s="154">
        <f>+'Interés promedio'!A82</f>
        <v>38777</v>
      </c>
      <c r="K83" s="157"/>
      <c r="L83" s="157">
        <f>+'Interés promedio'!H82</f>
        <v>0.15920000000000001</v>
      </c>
      <c r="M83" s="83">
        <f>'Interés promedio'!I82</f>
        <v>7.1900000000000006E-2</v>
      </c>
    </row>
    <row r="84" spans="2:13">
      <c r="J84" s="154">
        <f>+'Interés promedio'!A83</f>
        <v>38808</v>
      </c>
      <c r="K84" s="157"/>
      <c r="L84" s="157">
        <f>+'Interés promedio'!H83</f>
        <v>0.16159999999999999</v>
      </c>
      <c r="M84" s="83">
        <f>'Interés promedio'!I83</f>
        <v>6.9199999999999998E-2</v>
      </c>
    </row>
    <row r="85" spans="2:13">
      <c r="J85" s="154">
        <f>+'Interés promedio'!A84</f>
        <v>38838</v>
      </c>
      <c r="K85" s="157"/>
      <c r="L85" s="157" t="str">
        <f>+'Interés promedio'!H84</f>
        <v>16.26%</v>
      </c>
      <c r="M85" s="83" t="str">
        <f>'Interés promedio'!I84</f>
        <v>7.06%</v>
      </c>
    </row>
    <row r="86" spans="2:13">
      <c r="J86" s="154">
        <f>+'Interés promedio'!A85</f>
        <v>38869</v>
      </c>
      <c r="K86" s="157"/>
      <c r="L86" s="157">
        <f>+'Interés promedio'!H85</f>
        <v>0.16159999999999999</v>
      </c>
      <c r="M86" s="83">
        <f>'Interés promedio'!I85</f>
        <v>6.9599999999999995E-2</v>
      </c>
    </row>
    <row r="87" spans="2:13">
      <c r="J87" s="154">
        <f>+'Interés promedio'!A86</f>
        <v>38899</v>
      </c>
      <c r="K87" s="157"/>
      <c r="L87" s="157">
        <f>+'Interés promedio'!H86</f>
        <v>0.16339999999999999</v>
      </c>
      <c r="M87" s="83">
        <f>'Interés promedio'!I86</f>
        <v>7.2400000000000006E-2</v>
      </c>
    </row>
    <row r="88" spans="2:13">
      <c r="J88" s="154">
        <f>+'Interés promedio'!A87</f>
        <v>38930</v>
      </c>
      <c r="K88" s="157"/>
      <c r="L88" s="157">
        <f>+'Interés promedio'!H87</f>
        <v>0.1628</v>
      </c>
      <c r="M88" s="83">
        <f>'Interés promedio'!I87</f>
        <v>7.4800000000000005E-2</v>
      </c>
    </row>
    <row r="89" spans="2:13">
      <c r="J89" s="154">
        <f>+'Interés promedio'!A88</f>
        <v>38961</v>
      </c>
      <c r="K89" s="157"/>
      <c r="L89" s="157">
        <f>+'Interés promedio'!H88</f>
        <v>0.1578</v>
      </c>
      <c r="M89" s="83">
        <f>'Interés promedio'!I88</f>
        <v>7.3400000000000007E-2</v>
      </c>
    </row>
    <row r="90" spans="2:13">
      <c r="B90" s="103"/>
      <c r="C90" s="103"/>
      <c r="D90" s="103"/>
      <c r="E90" s="103"/>
      <c r="F90" s="103"/>
      <c r="G90" s="103"/>
      <c r="H90" s="103"/>
      <c r="I90" s="103"/>
      <c r="J90" s="154">
        <f>+'Interés promedio'!A89</f>
        <v>38991</v>
      </c>
      <c r="K90" s="157"/>
      <c r="L90" s="157">
        <f>+'Interés promedio'!H89</f>
        <v>0.15859999999999999</v>
      </c>
      <c r="M90" s="83">
        <f>'Interés promedio'!I89</f>
        <v>7.2800000000000004E-2</v>
      </c>
    </row>
    <row r="91" spans="2:13">
      <c r="J91" s="154">
        <f>+'Interés promedio'!A90</f>
        <v>39022</v>
      </c>
      <c r="K91" s="157"/>
      <c r="L91" s="157">
        <f>+'Interés promedio'!H90</f>
        <v>0.15540000000000001</v>
      </c>
      <c r="M91" s="83">
        <f>'Interés promedio'!I90</f>
        <v>7.3999999999999996E-2</v>
      </c>
    </row>
    <row r="92" spans="2:13">
      <c r="J92" s="154">
        <f>+'Interés promedio'!A91</f>
        <v>39052</v>
      </c>
      <c r="K92" s="157"/>
      <c r="L92" s="157">
        <f>+'Interés promedio'!H91</f>
        <v>0.15659999999999999</v>
      </c>
      <c r="M92" s="83">
        <f>'Interés promedio'!I91</f>
        <v>7.8E-2</v>
      </c>
    </row>
    <row r="93" spans="2:13">
      <c r="J93" s="154">
        <f>+'Interés promedio'!A92</f>
        <v>39083</v>
      </c>
      <c r="K93" s="157"/>
      <c r="L93" s="157">
        <f>+'Interés promedio'!H92</f>
        <v>0.15459999999999999</v>
      </c>
      <c r="M93" s="83">
        <f>'Interés promedio'!I92</f>
        <v>7.4399999999999994E-2</v>
      </c>
    </row>
    <row r="94" spans="2:13">
      <c r="J94" s="154">
        <f>+'Interés promedio'!A93</f>
        <v>39114</v>
      </c>
      <c r="K94" s="157"/>
      <c r="L94" s="157">
        <f>+'Interés promedio'!H93</f>
        <v>0.153</v>
      </c>
      <c r="M94" s="83">
        <f>'Interés promedio'!I93</f>
        <v>7.4200000000000002E-2</v>
      </c>
    </row>
    <row r="95" spans="2:13">
      <c r="J95" s="154">
        <f>+'Interés promedio'!A94</f>
        <v>39142</v>
      </c>
      <c r="K95" s="157"/>
      <c r="L95" s="157">
        <f>+'Interés promedio'!H94</f>
        <v>0.15659999999999999</v>
      </c>
      <c r="M95" s="83">
        <f>'Interés promedio'!I94</f>
        <v>7.6399999999999996E-2</v>
      </c>
    </row>
    <row r="96" spans="2:13">
      <c r="J96" s="154">
        <f>+'Interés promedio'!A95</f>
        <v>39173</v>
      </c>
      <c r="K96" s="157"/>
      <c r="L96" s="157">
        <f>+'Interés promedio'!H95</f>
        <v>0.15479999999999999</v>
      </c>
      <c r="M96" s="83">
        <f>'Interés promedio'!I95</f>
        <v>7.6799999999999993E-2</v>
      </c>
    </row>
    <row r="97" spans="10:13">
      <c r="J97" s="154">
        <f>+'Interés promedio'!A96</f>
        <v>39203</v>
      </c>
      <c r="K97" s="157"/>
      <c r="L97" s="157">
        <f>+'Interés promedio'!H96</f>
        <v>0.15920000000000001</v>
      </c>
      <c r="M97" s="83">
        <f>'Interés promedio'!I96</f>
        <v>8.1600000000000006E-2</v>
      </c>
    </row>
    <row r="98" spans="10:13">
      <c r="J98" s="154">
        <f>+'Interés promedio'!A97</f>
        <v>39234</v>
      </c>
      <c r="K98" s="157"/>
      <c r="L98" s="157">
        <f>+'Interés promedio'!H97</f>
        <v>0.16059999999999999</v>
      </c>
      <c r="M98" s="83">
        <f>'Interés promedio'!I97</f>
        <v>7.8799999999999995E-2</v>
      </c>
    </row>
    <row r="99" spans="10:13">
      <c r="J99" s="154">
        <f>+'Interés promedio'!A98</f>
        <v>39264</v>
      </c>
      <c r="K99" s="157"/>
      <c r="L99" s="157">
        <f>+'Interés promedio'!H98</f>
        <v>0.1542</v>
      </c>
      <c r="M99" s="83">
        <f>'Interés promedio'!I98</f>
        <v>7.8399999999999997E-2</v>
      </c>
    </row>
    <row r="100" spans="10:13">
      <c r="J100" s="154">
        <f>+'Interés promedio'!A99</f>
        <v>39295</v>
      </c>
      <c r="K100" s="157"/>
      <c r="L100" s="157">
        <f>+'Interés promedio'!H99</f>
        <v>0.1434</v>
      </c>
      <c r="M100" s="83">
        <f>'Interés promedio'!I99</f>
        <v>7.4800000000000005E-2</v>
      </c>
    </row>
    <row r="101" spans="10:13">
      <c r="J101" s="154">
        <f>+'Interés promedio'!A100</f>
        <v>39326</v>
      </c>
      <c r="K101" s="157"/>
      <c r="L101" s="157">
        <f>+'Interés promedio'!H100</f>
        <v>0.1482</v>
      </c>
      <c r="M101" s="83">
        <f>'Interés promedio'!I100</f>
        <v>7.6999999999999999E-2</v>
      </c>
    </row>
    <row r="102" spans="10:13">
      <c r="J102" s="154">
        <f>+'Interés promedio'!A101</f>
        <v>39356</v>
      </c>
      <c r="K102" s="157"/>
      <c r="L102" s="157">
        <f>+'Interés promedio'!H101</f>
        <v>0.1502</v>
      </c>
      <c r="M102" s="83">
        <f>'Interés promedio'!I101</f>
        <v>7.6999999999999999E-2</v>
      </c>
    </row>
    <row r="103" spans="10:13">
      <c r="J103" s="154">
        <f>+'Interés promedio'!A102</f>
        <v>39387</v>
      </c>
      <c r="K103" s="157"/>
      <c r="L103" s="157">
        <f>+'Interés promedio'!H102</f>
        <v>0.15240000000000001</v>
      </c>
      <c r="M103" s="83">
        <f>'Interés promedio'!I102</f>
        <v>7.8E-2</v>
      </c>
    </row>
    <row r="104" spans="10:13">
      <c r="J104" s="154">
        <f>+'Interés promedio'!A103</f>
        <v>39417</v>
      </c>
      <c r="K104" s="157"/>
      <c r="L104" s="157">
        <f>+'Interés promedio'!H103</f>
        <v>0.15540000000000001</v>
      </c>
      <c r="M104" s="83">
        <f>'Interés promedio'!I103</f>
        <v>8.1199999999999994E-2</v>
      </c>
    </row>
    <row r="105" spans="10:13">
      <c r="J105" s="154">
        <f>+'Interés promedio'!A104</f>
        <v>39448</v>
      </c>
      <c r="K105" s="157"/>
      <c r="L105" s="157">
        <f>+'Interés promedio'!H104</f>
        <v>0.16</v>
      </c>
      <c r="M105" s="83">
        <f>'Interés promedio'!I104</f>
        <v>8.48E-2</v>
      </c>
    </row>
    <row r="106" spans="10:13">
      <c r="J106" s="154">
        <f>+'Interés promedio'!A105</f>
        <v>39479</v>
      </c>
      <c r="K106" s="157"/>
      <c r="L106" s="157">
        <f>+'Interés promedio'!H105</f>
        <v>0.15559999999999999</v>
      </c>
      <c r="M106" s="83">
        <f>'Interés promedio'!I105</f>
        <v>8.0399999999999999E-2</v>
      </c>
    </row>
    <row r="107" spans="10:13">
      <c r="J107" s="154">
        <f>+'Interés promedio'!A106</f>
        <v>39508</v>
      </c>
      <c r="K107" s="157"/>
      <c r="L107" s="157">
        <f>+'Interés promedio'!H106</f>
        <v>0.1668</v>
      </c>
      <c r="M107" s="83">
        <f>'Interés promedio'!I106</f>
        <v>8.0799999999999997E-2</v>
      </c>
    </row>
    <row r="108" spans="10:13">
      <c r="J108" s="154">
        <f>+'Interés promedio'!A107</f>
        <v>39539</v>
      </c>
      <c r="K108" s="157"/>
      <c r="L108" s="157">
        <f>+'Interés promedio'!H107</f>
        <v>0.1666</v>
      </c>
      <c r="M108" s="83">
        <f>'Interés promedio'!I107</f>
        <v>8.14E-2</v>
      </c>
    </row>
    <row r="109" spans="10:13">
      <c r="J109" s="154">
        <f>+'Interés promedio'!A108</f>
        <v>39569</v>
      </c>
      <c r="K109" s="157"/>
      <c r="L109" s="157">
        <f>+'Interés promedio'!H108</f>
        <v>0.16739999999999999</v>
      </c>
      <c r="M109" s="83">
        <f>'Interés promedio'!I108</f>
        <v>8.1199999999999994E-2</v>
      </c>
    </row>
    <row r="110" spans="10:13">
      <c r="J110" s="154">
        <f>+'Interés promedio'!A109</f>
        <v>39600</v>
      </c>
      <c r="K110" s="157"/>
      <c r="L110" s="157">
        <f>+'Interés promedio'!H109</f>
        <v>0.1696</v>
      </c>
      <c r="M110" s="83">
        <f>'Interés promedio'!I109</f>
        <v>8.5199999999999998E-2</v>
      </c>
    </row>
    <row r="111" spans="10:13">
      <c r="J111" s="154">
        <f>+'Interés promedio'!A110</f>
        <v>39630</v>
      </c>
      <c r="K111" s="157"/>
      <c r="L111" s="157">
        <f>+'Interés promedio'!H110</f>
        <v>0.16980000000000001</v>
      </c>
      <c r="M111" s="83">
        <f>'Interés promedio'!I110</f>
        <v>8.7400000000000005E-2</v>
      </c>
    </row>
    <row r="112" spans="10:13">
      <c r="J112" s="154">
        <f>+'Interés promedio'!A111</f>
        <v>39661</v>
      </c>
      <c r="K112" s="157"/>
      <c r="L112" s="157">
        <f>+'Interés promedio'!H111</f>
        <v>0.1724</v>
      </c>
      <c r="M112" s="83">
        <f>'Interés promedio'!I111</f>
        <v>8.8400000000000006E-2</v>
      </c>
    </row>
    <row r="113" spans="1:14">
      <c r="J113" s="154">
        <f>+'Interés promedio'!A112</f>
        <v>39692</v>
      </c>
      <c r="K113" s="157"/>
      <c r="L113" s="157">
        <f>+'Interés promedio'!H112</f>
        <v>0.18240000000000001</v>
      </c>
      <c r="M113" s="83">
        <f>'Interés promedio'!I112</f>
        <v>0.10299999999999999</v>
      </c>
    </row>
    <row r="114" spans="1:14">
      <c r="A114" s="103"/>
      <c r="B114" s="103"/>
      <c r="C114" s="103"/>
      <c r="D114" s="103"/>
      <c r="E114" s="103"/>
      <c r="F114" s="103"/>
      <c r="G114" s="103"/>
      <c r="H114" s="103"/>
      <c r="I114" s="103"/>
      <c r="J114" s="154">
        <f>+'Interés promedio'!A113</f>
        <v>39722</v>
      </c>
      <c r="K114" s="157"/>
      <c r="L114" s="157">
        <f>+'Interés promedio'!H113</f>
        <v>0.1956</v>
      </c>
      <c r="M114" s="83">
        <f>'Interés promedio'!I113</f>
        <v>0.151</v>
      </c>
    </row>
    <row r="115" spans="1:14">
      <c r="A115" s="103"/>
      <c r="B115" s="103"/>
      <c r="C115" s="103"/>
      <c r="D115" s="103"/>
      <c r="E115" s="103"/>
      <c r="F115" s="103"/>
      <c r="G115" s="103"/>
      <c r="H115" s="103"/>
      <c r="I115" s="103"/>
      <c r="J115" s="154">
        <f>+'Interés promedio'!A114</f>
        <v>39753</v>
      </c>
      <c r="K115" s="157"/>
      <c r="L115" s="157">
        <f>+'Interés promedio'!H114</f>
        <v>0.19939999999999999</v>
      </c>
      <c r="M115" s="83">
        <f>'Interés promedio'!I114</f>
        <v>0.14799999999999999</v>
      </c>
    </row>
    <row r="116" spans="1:14">
      <c r="A116" s="103"/>
      <c r="B116" s="103"/>
      <c r="C116" s="103"/>
      <c r="D116" s="103"/>
      <c r="E116" s="103"/>
      <c r="F116" s="103"/>
      <c r="G116" s="103"/>
      <c r="H116" s="103"/>
      <c r="I116" s="103"/>
      <c r="J116" s="154">
        <f>+'Interés promedio'!A115</f>
        <v>39783</v>
      </c>
      <c r="K116" s="157"/>
      <c r="L116" s="157">
        <f>+'Interés promedio'!H115</f>
        <v>0.2064</v>
      </c>
      <c r="M116" s="83">
        <f>'Interés promedio'!I115</f>
        <v>0.14299999999999999</v>
      </c>
    </row>
    <row r="117" spans="1:14">
      <c r="A117" s="103"/>
      <c r="B117" s="103"/>
      <c r="C117" s="103"/>
      <c r="D117" s="103"/>
      <c r="E117" s="103"/>
      <c r="F117" s="103"/>
      <c r="G117" s="103"/>
      <c r="H117" s="103"/>
      <c r="I117" s="103"/>
      <c r="J117" s="154">
        <f>+'Interés promedio'!A116</f>
        <v>39814</v>
      </c>
      <c r="K117" s="157"/>
      <c r="L117" s="157">
        <f>+'Interés promedio'!H116</f>
        <v>0.20660000000000001</v>
      </c>
      <c r="M117" s="83">
        <f>'Interés promedio'!I116</f>
        <v>0.13400000000000001</v>
      </c>
      <c r="N117" s="85"/>
    </row>
    <row r="118" spans="1:14">
      <c r="A118" s="103"/>
      <c r="B118" s="103"/>
      <c r="C118" s="103"/>
      <c r="D118" s="103"/>
      <c r="E118" s="103"/>
      <c r="F118" s="103"/>
      <c r="G118" s="103"/>
      <c r="H118" s="103"/>
      <c r="I118" s="103"/>
      <c r="J118" s="154">
        <f>+'Interés promedio'!A117</f>
        <v>39845</v>
      </c>
      <c r="K118" s="157"/>
      <c r="L118" s="157">
        <f>+'Interés promedio'!H117</f>
        <v>0.20619999999999999</v>
      </c>
      <c r="M118" s="83">
        <f>'Interés promedio'!I117</f>
        <v>0.1168</v>
      </c>
    </row>
    <row r="119" spans="1:14">
      <c r="A119" s="103"/>
      <c r="B119" s="103"/>
      <c r="C119" s="103"/>
      <c r="D119" s="103"/>
      <c r="E119" s="103"/>
      <c r="F119" s="103"/>
      <c r="G119" s="103"/>
      <c r="H119" s="103"/>
      <c r="I119" s="103"/>
      <c r="J119" s="154">
        <f>+'Interés promedio'!A118</f>
        <v>39873</v>
      </c>
      <c r="K119" s="157"/>
      <c r="L119" s="157">
        <f>+'Interés promedio'!H118</f>
        <v>0.1888</v>
      </c>
      <c r="M119" s="83">
        <f>'Interés promedio'!I118</f>
        <v>8.7599999999999997E-2</v>
      </c>
    </row>
    <row r="120" spans="1:14">
      <c r="A120" s="103"/>
      <c r="B120" s="103"/>
      <c r="C120" s="103"/>
      <c r="D120" s="103"/>
      <c r="E120" s="103"/>
      <c r="F120" s="103"/>
      <c r="G120" s="103"/>
      <c r="H120" s="103"/>
      <c r="I120" s="103"/>
      <c r="J120" s="154">
        <f>+'Interés promedio'!A119</f>
        <v>39904</v>
      </c>
      <c r="K120" s="157"/>
      <c r="L120" s="157">
        <f>+'Interés promedio'!H119</f>
        <v>0.1832</v>
      </c>
      <c r="M120" s="83">
        <f>'Interés promedio'!I119</f>
        <v>8.4199999999999997E-2</v>
      </c>
    </row>
    <row r="121" spans="1:14">
      <c r="A121" s="103"/>
      <c r="B121" s="103"/>
      <c r="C121" s="103"/>
      <c r="D121" s="103"/>
      <c r="E121" s="103"/>
      <c r="F121" s="103"/>
      <c r="G121" s="103"/>
      <c r="H121" s="103"/>
      <c r="I121" s="103"/>
      <c r="J121" s="154">
        <f>+'Interés promedio'!A120</f>
        <v>39934</v>
      </c>
      <c r="K121" s="157"/>
      <c r="L121" s="157">
        <f>+'Interés promedio'!H120</f>
        <v>0.16619999999999999</v>
      </c>
      <c r="M121" s="83">
        <f>'Interés promedio'!I120</f>
        <v>6.5000000000000002E-2</v>
      </c>
    </row>
    <row r="122" spans="1:14">
      <c r="A122" s="103"/>
      <c r="B122" s="103"/>
      <c r="C122" s="103"/>
      <c r="D122" s="103"/>
      <c r="E122" s="103"/>
      <c r="F122" s="103"/>
      <c r="G122" s="103"/>
      <c r="H122" s="103"/>
      <c r="I122" s="103"/>
      <c r="J122" s="154">
        <f>+'Interés promedio'!A121</f>
        <v>39965</v>
      </c>
      <c r="K122" s="157"/>
      <c r="L122" s="157">
        <f>+'Interés promedio'!H121</f>
        <v>0.152</v>
      </c>
      <c r="M122" s="83">
        <f>'Interés promedio'!I121</f>
        <v>4.1399999999999999E-2</v>
      </c>
    </row>
    <row r="123" spans="1:14">
      <c r="A123" s="103"/>
      <c r="B123" s="103"/>
      <c r="C123" s="103"/>
      <c r="D123" s="103"/>
      <c r="E123" s="103"/>
      <c r="F123" s="103"/>
      <c r="G123" s="103"/>
      <c r="H123" s="103"/>
      <c r="I123" s="103"/>
      <c r="J123" s="154">
        <f>+'Interés promedio'!A122</f>
        <v>39995</v>
      </c>
      <c r="K123" s="157"/>
      <c r="L123" s="157">
        <f>+'Interés promedio'!H122</f>
        <v>0.12920000000000001</v>
      </c>
      <c r="M123" s="83">
        <f>'Interés promedio'!I122</f>
        <v>2.6599999999999999E-2</v>
      </c>
    </row>
    <row r="124" spans="1:14">
      <c r="A124" s="103"/>
      <c r="B124" s="103"/>
      <c r="C124" s="103"/>
      <c r="D124" s="103"/>
      <c r="E124" s="103"/>
      <c r="F124" s="103"/>
      <c r="G124" s="103"/>
      <c r="H124" s="103"/>
      <c r="I124" s="103"/>
      <c r="J124" s="154">
        <f>+'Interés promedio'!A123</f>
        <v>40026</v>
      </c>
      <c r="K124" s="157"/>
      <c r="L124" s="157">
        <f>+'Interés promedio'!H123</f>
        <v>0.115</v>
      </c>
      <c r="M124" s="83">
        <f>'Interés promedio'!I123</f>
        <v>2.7E-2</v>
      </c>
    </row>
    <row r="125" spans="1:14">
      <c r="A125" s="103"/>
      <c r="B125" s="103"/>
      <c r="C125" s="103"/>
      <c r="D125" s="103"/>
      <c r="E125" s="103"/>
      <c r="F125" s="103"/>
      <c r="G125" s="103"/>
      <c r="H125" s="103"/>
      <c r="I125" s="103"/>
      <c r="J125" s="154">
        <f>+'Interés promedio'!A124</f>
        <v>40057</v>
      </c>
      <c r="K125" s="157"/>
      <c r="L125" s="157">
        <f>+'Interés promedio'!H124</f>
        <v>0.1138</v>
      </c>
      <c r="M125" s="83">
        <f>'Interés promedio'!I124</f>
        <v>2.4799999999999999E-2</v>
      </c>
    </row>
    <row r="126" spans="1:14">
      <c r="A126" s="103"/>
      <c r="B126" s="103"/>
      <c r="C126" s="103"/>
      <c r="D126" s="103"/>
      <c r="E126" s="103"/>
      <c r="F126" s="103"/>
      <c r="G126" s="103"/>
      <c r="H126" s="103"/>
      <c r="I126" s="103"/>
      <c r="J126" s="154">
        <f>+'Interés promedio'!A125</f>
        <v>40087</v>
      </c>
      <c r="K126" s="157"/>
      <c r="L126" s="157">
        <f>+'Interés promedio'!H125</f>
        <v>0.1038</v>
      </c>
      <c r="M126" s="83">
        <f>'Interés promedio'!I125</f>
        <v>2.3400000000000001E-2</v>
      </c>
    </row>
    <row r="127" spans="1:14">
      <c r="A127" s="103"/>
      <c r="B127" s="103"/>
      <c r="C127" s="103"/>
      <c r="D127" s="103"/>
      <c r="E127" s="103"/>
      <c r="F127" s="103"/>
      <c r="G127" s="103"/>
      <c r="H127" s="103"/>
      <c r="I127" s="103"/>
      <c r="J127" s="154">
        <f>+'Interés promedio'!A126</f>
        <v>40118</v>
      </c>
      <c r="K127" s="157"/>
      <c r="L127" s="157">
        <f>+'Interés promedio'!H126</f>
        <v>0.11</v>
      </c>
      <c r="M127" s="83">
        <f>'Interés promedio'!I126</f>
        <v>2.46E-2</v>
      </c>
    </row>
    <row r="128" spans="1:14">
      <c r="A128" s="103"/>
      <c r="B128" s="103"/>
      <c r="C128" s="103"/>
      <c r="D128" s="103"/>
      <c r="E128" s="103"/>
      <c r="F128" s="103"/>
      <c r="G128" s="103"/>
      <c r="H128" s="103"/>
      <c r="I128" s="103"/>
      <c r="J128" s="154">
        <f>+'Interés promedio'!A127</f>
        <v>40148</v>
      </c>
      <c r="K128" s="157"/>
      <c r="L128" s="157">
        <f>+'Interés promedio'!H127</f>
        <v>0.1124</v>
      </c>
      <c r="M128" s="83">
        <f>'Interés promedio'!I127</f>
        <v>2.4799999999999999E-2</v>
      </c>
    </row>
    <row r="129" spans="1:15">
      <c r="A129" s="103"/>
      <c r="B129" s="103"/>
      <c r="C129" s="103"/>
      <c r="D129" s="103"/>
      <c r="E129" s="103"/>
      <c r="F129" s="103"/>
      <c r="G129" s="103"/>
      <c r="H129" s="103"/>
      <c r="I129" s="103"/>
      <c r="J129" s="154">
        <f>+'Interés promedio'!A128</f>
        <v>40179</v>
      </c>
      <c r="K129" s="157"/>
      <c r="L129" s="157">
        <f>+'Interés promedio'!H128</f>
        <v>0.11559999999999999</v>
      </c>
      <c r="M129" s="83">
        <f>'Interés promedio'!I128</f>
        <v>2.6800000000000001E-2</v>
      </c>
    </row>
    <row r="130" spans="1:15" ht="18">
      <c r="A130" s="170"/>
      <c r="B130" s="170"/>
      <c r="C130" s="170"/>
      <c r="D130" s="170"/>
      <c r="E130" s="170"/>
      <c r="F130" s="170"/>
      <c r="G130" s="170"/>
      <c r="H130" s="98"/>
      <c r="I130" s="98"/>
      <c r="J130" s="154">
        <f>+'Interés promedio'!A129</f>
        <v>40210</v>
      </c>
      <c r="K130" s="157"/>
      <c r="L130" s="157">
        <f>+'Interés promedio'!H129</f>
        <v>0.1104</v>
      </c>
      <c r="M130" s="83">
        <f>'Interés promedio'!I129</f>
        <v>2.3400000000000001E-2</v>
      </c>
    </row>
    <row r="131" spans="1:15" ht="18">
      <c r="A131" s="170"/>
      <c r="B131" s="170"/>
      <c r="C131" s="170"/>
      <c r="D131" s="170"/>
      <c r="E131" s="170"/>
      <c r="F131" s="170"/>
      <c r="G131" s="170"/>
      <c r="H131" s="98"/>
      <c r="I131" s="98"/>
      <c r="J131" s="154">
        <f>+'Interés promedio'!A130</f>
        <v>40238</v>
      </c>
      <c r="K131" s="157"/>
      <c r="L131" s="157">
        <f>+'Interés promedio'!H130</f>
        <v>0.11219999999999999</v>
      </c>
      <c r="M131" s="83">
        <f>'Interés promedio'!I130</f>
        <v>2.3400000000000001E-2</v>
      </c>
    </row>
    <row r="132" spans="1:15">
      <c r="A132" s="171"/>
      <c r="B132" s="171"/>
      <c r="C132" s="171"/>
      <c r="D132" s="171"/>
      <c r="E132" s="171"/>
      <c r="F132" s="171"/>
      <c r="G132" s="171"/>
      <c r="H132" s="97"/>
      <c r="I132" s="97"/>
      <c r="J132" s="154">
        <f>+'Interés promedio'!A131</f>
        <v>40269</v>
      </c>
      <c r="K132" s="157"/>
      <c r="L132" s="157">
        <f>+'Interés promedio'!H131</f>
        <v>0.1108</v>
      </c>
      <c r="M132" s="83">
        <f>'Interés promedio'!I131</f>
        <v>2.3400000000000001E-2</v>
      </c>
    </row>
    <row r="133" spans="1:15">
      <c r="J133" s="154">
        <f>+'Interés promedio'!A132</f>
        <v>40299</v>
      </c>
      <c r="K133" s="157"/>
      <c r="L133" s="157">
        <f>+'Interés promedio'!H132</f>
        <v>0.1152</v>
      </c>
      <c r="M133" s="83">
        <f>'Interés promedio'!I132</f>
        <v>2.2800000000000001E-2</v>
      </c>
    </row>
    <row r="134" spans="1:15">
      <c r="J134" s="154">
        <f>+'Interés promedio'!A133</f>
        <v>40330</v>
      </c>
      <c r="K134" s="157"/>
      <c r="L134" s="157">
        <f>+'Interés promedio'!H133</f>
        <v>0.11820000000000001</v>
      </c>
      <c r="M134" s="83">
        <f>'Interés promedio'!I133</f>
        <v>2.5000000000000001E-2</v>
      </c>
    </row>
    <row r="135" spans="1:15">
      <c r="J135" s="154">
        <f>+'Interés promedio'!A134</f>
        <v>40360</v>
      </c>
      <c r="L135" s="153">
        <f>+'Interés promedio'!H134</f>
        <v>0.1198</v>
      </c>
      <c r="M135" s="91">
        <f>+'Interés promedio'!I134</f>
        <v>2.4400000000000002E-2</v>
      </c>
    </row>
    <row r="136" spans="1:15">
      <c r="J136" s="154">
        <f>+'Interés promedio'!A135</f>
        <v>40391</v>
      </c>
      <c r="L136" s="153">
        <f>+'Interés promedio'!H135</f>
        <v>0.1234</v>
      </c>
      <c r="M136" s="91">
        <f>+'Interés promedio'!I135</f>
        <v>3.3599999999999998E-2</v>
      </c>
    </row>
    <row r="137" spans="1:15">
      <c r="J137" s="154">
        <f>+'Interés promedio'!A136</f>
        <v>40422</v>
      </c>
      <c r="L137" s="153">
        <f>+'Interés promedio'!H136</f>
        <v>0.1242</v>
      </c>
      <c r="M137" s="91">
        <f>+'Interés promedio'!I136</f>
        <v>3.44E-2</v>
      </c>
    </row>
    <row r="138" spans="1:15">
      <c r="J138" s="154">
        <f>+'Interés promedio'!A137</f>
        <v>40452</v>
      </c>
      <c r="L138" s="153">
        <f>+'Interés promedio'!H137</f>
        <v>0.12479999999999999</v>
      </c>
      <c r="M138" s="91">
        <f>+'Interés promedio'!I137</f>
        <v>3.78E-2</v>
      </c>
    </row>
    <row r="139" spans="1:15">
      <c r="J139" s="154">
        <f>+'Interés promedio'!A138</f>
        <v>40483</v>
      </c>
      <c r="L139" s="153">
        <f>+'Interés promedio'!H138</f>
        <v>0.12640000000000001</v>
      </c>
      <c r="M139" s="91">
        <f>+'Interés promedio'!I138</f>
        <v>4.2200000000000001E-2</v>
      </c>
    </row>
    <row r="140" spans="1:15">
      <c r="J140" s="154">
        <f>+'Interés promedio'!A139</f>
        <v>40513</v>
      </c>
      <c r="L140" s="153">
        <f>+'Interés promedio'!H139</f>
        <v>0.125</v>
      </c>
      <c r="M140" s="91">
        <f>+'Interés promedio'!I139</f>
        <v>4.3799999999999999E-2</v>
      </c>
      <c r="N140" s="84"/>
      <c r="O140" s="84"/>
    </row>
    <row r="141" spans="1:15">
      <c r="J141" s="154">
        <f>+'Interés promedio'!A140</f>
        <v>40544</v>
      </c>
      <c r="L141" s="153">
        <f>+'Interés promedio'!H140</f>
        <v>0.13</v>
      </c>
      <c r="M141" s="91">
        <f>+'Interés promedio'!I140</f>
        <v>4.6600000000000003E-2</v>
      </c>
    </row>
    <row r="142" spans="1:15">
      <c r="J142" s="154">
        <f>+'Interés promedio'!A141</f>
        <v>40575</v>
      </c>
      <c r="L142" s="153">
        <f>+'Interés promedio'!H141</f>
        <v>0.1348</v>
      </c>
      <c r="M142" s="91">
        <f>+'Interés promedio'!I141</f>
        <v>4.58E-2</v>
      </c>
    </row>
    <row r="143" spans="1:15">
      <c r="J143" s="154">
        <f>+'Interés promedio'!A142</f>
        <v>40603</v>
      </c>
      <c r="L143" s="153">
        <f>+'Interés promedio'!H142</f>
        <v>0.13780000000000001</v>
      </c>
      <c r="M143" s="91">
        <f>+'Interés promedio'!I142</f>
        <v>4.7E-2</v>
      </c>
    </row>
    <row r="144" spans="1:15">
      <c r="J144" s="154">
        <f>+'Interés promedio'!A143</f>
        <v>40634</v>
      </c>
      <c r="L144" s="153">
        <f>+'Interés promedio'!H143</f>
        <v>0.14380000000000001</v>
      </c>
      <c r="M144" s="91">
        <f>+'Interés promedio'!I143</f>
        <v>5.3199999999999997E-2</v>
      </c>
    </row>
    <row r="145" spans="10:13">
      <c r="J145" s="154">
        <f>+'Interés promedio'!A144</f>
        <v>40664</v>
      </c>
      <c r="L145" s="153">
        <f>+'Interés promedio'!H144</f>
        <v>0.14879999999999999</v>
      </c>
      <c r="M145" s="91">
        <f>+'Interés promedio'!I144</f>
        <v>5.6000000000000001E-2</v>
      </c>
    </row>
    <row r="146" spans="10:13">
      <c r="J146" s="154">
        <f>+'Interés promedio'!A145</f>
        <v>40695</v>
      </c>
      <c r="L146" s="153">
        <f>+'Interés promedio'!H145</f>
        <v>0.15540000000000001</v>
      </c>
      <c r="M146" s="91">
        <f>+'Interés promedio'!I145</f>
        <v>6.4799999999999996E-2</v>
      </c>
    </row>
    <row r="147" spans="10:13">
      <c r="J147" s="154">
        <f>+'Interés promedio'!A146</f>
        <v>40725</v>
      </c>
      <c r="L147" s="153">
        <f>+'Interés promedio'!H146</f>
        <v>0.16039999999999999</v>
      </c>
      <c r="M147" s="91">
        <f>+'Interés promedio'!I146</f>
        <v>6.6000000000000003E-2</v>
      </c>
    </row>
    <row r="148" spans="10:13">
      <c r="J148" s="154">
        <f>+'Interés promedio'!A147</f>
        <v>40756</v>
      </c>
      <c r="L148" s="153">
        <f>+'Interés promedio'!H147</f>
        <v>0.1726</v>
      </c>
      <c r="M148" s="91">
        <f>+'Interés promedio'!I147</f>
        <v>6.7400000000000002E-2</v>
      </c>
    </row>
    <row r="149" spans="10:13">
      <c r="J149" s="154">
        <f>+'Interés promedio'!A148</f>
        <v>40787</v>
      </c>
      <c r="L149" s="153">
        <f>+'Interés promedio'!H148</f>
        <v>0.17280000000000001</v>
      </c>
      <c r="M149" s="91">
        <f>+'Interés promedio'!I148</f>
        <v>6.8400000000000002E-2</v>
      </c>
    </row>
    <row r="150" spans="10:13">
      <c r="J150" s="154">
        <f>+'Interés promedio'!A149</f>
        <v>40817</v>
      </c>
      <c r="L150" s="153">
        <f>+'Interés promedio'!H149</f>
        <v>0.17899999999999999</v>
      </c>
      <c r="M150" s="91">
        <f>+'Interés promedio'!I149</f>
        <v>7.0999999999999994E-2</v>
      </c>
    </row>
    <row r="151" spans="10:13">
      <c r="J151" s="154">
        <f>+'Interés promedio'!A150</f>
        <v>40848</v>
      </c>
      <c r="L151" s="153">
        <f>+'Interés promedio'!H150</f>
        <v>0.18459999999999999</v>
      </c>
      <c r="M151" s="91">
        <f>+'Interés promedio'!I150</f>
        <v>7.3400000000000007E-2</v>
      </c>
    </row>
    <row r="152" spans="10:13">
      <c r="J152" s="154">
        <f>+'Interés promedio'!A151</f>
        <v>40878</v>
      </c>
      <c r="L152" s="153">
        <f>+'Interés promedio'!H151</f>
        <v>0.19120000000000001</v>
      </c>
      <c r="M152" s="91">
        <f>+'Interés promedio'!I151</f>
        <v>7.9399999999999998E-2</v>
      </c>
    </row>
    <row r="153" spans="10:13">
      <c r="J153" s="154">
        <f>+'Interés promedio'!A152</f>
        <v>40909</v>
      </c>
      <c r="L153" s="153">
        <f>+'Interés promedio'!H152</f>
        <v>0.20039999999999999</v>
      </c>
      <c r="M153" s="91">
        <f>+'Interés promedio'!I152</f>
        <v>7.9799999999999996E-2</v>
      </c>
    </row>
    <row r="154" spans="10:13">
      <c r="J154" s="154">
        <f>+'Interés promedio'!A153</f>
        <v>40940</v>
      </c>
      <c r="L154" s="153">
        <f>+'Interés promedio'!H153</f>
        <v>0.20419999999999999</v>
      </c>
      <c r="M154" s="91">
        <f>+'Interés promedio'!I153</f>
        <v>7.9000000000000001E-2</v>
      </c>
    </row>
    <row r="155" spans="10:13">
      <c r="J155" s="154">
        <f>+'Interés promedio'!A154</f>
        <v>40969</v>
      </c>
      <c r="L155" s="153">
        <f>+'Interés promedio'!H154</f>
        <v>0.20899999999999999</v>
      </c>
      <c r="M155" s="91">
        <f>+'Interés promedio'!I154</f>
        <v>7.6999999999999999E-2</v>
      </c>
    </row>
    <row r="156" spans="10:13">
      <c r="J156" s="154">
        <f>+'Interés promedio'!A155</f>
        <v>41000</v>
      </c>
      <c r="L156" s="153">
        <f>+'Interés promedio'!H155</f>
        <v>0.21319999999999997</v>
      </c>
      <c r="M156" s="91">
        <f>+'Interés promedio'!I155</f>
        <v>7.8799999999999995E-2</v>
      </c>
    </row>
    <row r="157" spans="10:13">
      <c r="J157" s="154">
        <f>+'Interés promedio'!A156</f>
        <v>41030</v>
      </c>
      <c r="L157" s="153">
        <f>+'Interés promedio'!H156</f>
        <v>0.21199999999999999</v>
      </c>
      <c r="M157" s="91">
        <f>+'Interés promedio'!I156</f>
        <v>7.8799999999999995E-2</v>
      </c>
    </row>
    <row r="158" spans="10:13">
      <c r="J158" s="154">
        <f>+'Interés promedio'!A157</f>
        <v>41061</v>
      </c>
      <c r="L158" s="153">
        <f>+'Interés promedio'!H157</f>
        <v>0.21319999999999997</v>
      </c>
      <c r="M158" s="91">
        <f>+'Interés promedio'!I157</f>
        <v>8.1200000000000008E-2</v>
      </c>
    </row>
    <row r="159" spans="10:13">
      <c r="J159" s="154">
        <f>+'Interés promedio'!A158</f>
        <v>41091</v>
      </c>
      <c r="L159" s="153">
        <f>+'Interés promedio'!H158</f>
        <v>0.21959999999999999</v>
      </c>
      <c r="M159" s="91">
        <f>+'Interés promedio'!I158</f>
        <v>7.7600000000000002E-2</v>
      </c>
    </row>
    <row r="160" spans="10:13">
      <c r="J160" s="154">
        <f>+'Interés promedio'!A159</f>
        <v>41122</v>
      </c>
      <c r="L160" s="153">
        <f>+'Interés promedio'!H159</f>
        <v>0.2218</v>
      </c>
      <c r="M160" s="91">
        <f>+'Interés promedio'!I159</f>
        <v>7.4999999999999997E-2</v>
      </c>
    </row>
    <row r="161" spans="10:13">
      <c r="J161" s="154">
        <f>+'Interés promedio'!A160</f>
        <v>41153</v>
      </c>
      <c r="L161" s="153">
        <f>+'Interés promedio'!H160</f>
        <v>0.2238</v>
      </c>
      <c r="M161" s="91">
        <f>+'Interés promedio'!I160</f>
        <v>7.4200000000000002E-2</v>
      </c>
    </row>
    <row r="162" spans="10:13">
      <c r="J162" s="154">
        <f>+'Interés promedio'!A161</f>
        <v>41183</v>
      </c>
      <c r="L162" s="153">
        <f>+'Interés promedio'!H161</f>
        <v>0.2288</v>
      </c>
      <c r="M162" s="91">
        <f>+'Interés promedio'!I161</f>
        <v>7.3599999999999999E-2</v>
      </c>
    </row>
    <row r="163" spans="10:13">
      <c r="J163" s="154">
        <f>+'Interés promedio'!A162</f>
        <v>41214</v>
      </c>
      <c r="L163" s="153">
        <f>+'Interés promedio'!H162</f>
        <v>0.22819999999999999</v>
      </c>
      <c r="M163" s="91">
        <f>+'Interés promedio'!I162</f>
        <v>7.1800000000000003E-2</v>
      </c>
    </row>
    <row r="164" spans="10:13">
      <c r="J164" s="154">
        <f>+'Interés promedio'!A163</f>
        <v>41244</v>
      </c>
      <c r="L164" s="153">
        <f>+'Interés promedio'!H163</f>
        <v>0.22439999999999999</v>
      </c>
      <c r="M164" s="91">
        <f>+'Interés promedio'!I163</f>
        <v>7.3400000000000007E-2</v>
      </c>
    </row>
    <row r="165" spans="10:13">
      <c r="J165" s="154">
        <f>+'Interés promedio'!A164</f>
        <v>41275</v>
      </c>
      <c r="L165" s="153">
        <f>+'Interés promedio'!H164</f>
        <v>0.22359999999999999</v>
      </c>
      <c r="M165" s="91">
        <f>+'Interés promedio'!I164</f>
        <v>7.0599999999999996E-2</v>
      </c>
    </row>
    <row r="166" spans="10:13">
      <c r="J166" s="154">
        <f>+'Interés promedio'!A165</f>
        <v>41306</v>
      </c>
      <c r="L166" s="153">
        <f>+'Interés promedio'!H165</f>
        <v>0.22339999999999999</v>
      </c>
      <c r="M166" s="91">
        <f>+'Interés promedio'!I165</f>
        <v>7.0199999999999999E-2</v>
      </c>
    </row>
    <row r="167" spans="10:13">
      <c r="J167" s="154">
        <f>+'Interés promedio'!A166</f>
        <v>41334</v>
      </c>
      <c r="L167" s="153">
        <f>+'Interés promedio'!H166</f>
        <v>0.22259999999999999</v>
      </c>
      <c r="M167" s="91">
        <f>+'Interés promedio'!I166</f>
        <v>6.8199999999999997E-2</v>
      </c>
    </row>
    <row r="168" spans="10:13">
      <c r="J168" s="154">
        <f>+'Interés promedio'!A168</f>
        <v>41395</v>
      </c>
      <c r="L168" s="153">
        <f>+'Interés promedio'!H168</f>
        <v>0.22459999999999999</v>
      </c>
      <c r="M168" s="91">
        <f>+'Interés promedio'!I168</f>
        <v>6.9000000000000006E-2</v>
      </c>
    </row>
    <row r="169" spans="10:13">
      <c r="J169" s="154">
        <f>+'Interés promedio'!A169</f>
        <v>41426</v>
      </c>
      <c r="L169" s="153">
        <f>+'Interés promedio'!H169</f>
        <v>0.2218</v>
      </c>
      <c r="M169" s="91">
        <f>+'Interés promedio'!I169</f>
        <v>6.88E-2</v>
      </c>
    </row>
    <row r="170" spans="10:13">
      <c r="J170" s="154">
        <f>+'Interés promedio'!A170</f>
        <v>41456</v>
      </c>
      <c r="L170" s="153">
        <f>+'Interés promedio'!H170</f>
        <v>0.21820000000000001</v>
      </c>
      <c r="M170" s="91">
        <f>+'Interés promedio'!I170</f>
        <v>6.88E-2</v>
      </c>
    </row>
    <row r="171" spans="10:13">
      <c r="J171" s="154">
        <f>+'Interés promedio'!A171</f>
        <v>41487</v>
      </c>
      <c r="L171" s="153">
        <f>+'Interés promedio'!H171</f>
        <v>0.218</v>
      </c>
      <c r="M171" s="91">
        <f>+'Interés promedio'!I171</f>
        <v>6.7400000000000002E-2</v>
      </c>
    </row>
    <row r="172" spans="10:13">
      <c r="J172" s="154">
        <f>+'Interés promedio'!A172</f>
        <v>41518</v>
      </c>
      <c r="L172" s="153">
        <f>+'Interés promedio'!H172</f>
        <v>0.216</v>
      </c>
      <c r="M172" s="91">
        <f>+'Interés promedio'!I172</f>
        <v>6.9599999999999995E-2</v>
      </c>
    </row>
    <row r="173" spans="10:13">
      <c r="J173" s="154">
        <f>+'Interés promedio'!A173</f>
        <v>41548</v>
      </c>
      <c r="L173" s="153">
        <f>+'Interés promedio'!H173</f>
        <v>0.21640000000000001</v>
      </c>
      <c r="M173" s="91">
        <f>+'Interés promedio'!I173</f>
        <v>7.3599999999999999E-2</v>
      </c>
    </row>
    <row r="174" spans="10:13">
      <c r="J174" s="154">
        <f>+'Interés promedio'!A174</f>
        <v>41579</v>
      </c>
      <c r="L174" s="153">
        <v>0.21079999999999999</v>
      </c>
      <c r="M174" s="91">
        <v>7.2999999999999995E-2</v>
      </c>
    </row>
    <row r="175" spans="10:13">
      <c r="J175" s="154">
        <f>+'Interés promedio'!A175</f>
        <v>41609</v>
      </c>
      <c r="L175" s="153">
        <v>0.20660000000000001</v>
      </c>
      <c r="M175" s="91">
        <v>7.0999999999999994E-2</v>
      </c>
    </row>
    <row r="176" spans="10:13">
      <c r="J176" s="154">
        <f>+'Interés promedio'!A176</f>
        <v>41640</v>
      </c>
      <c r="L176" s="153">
        <v>0.20699999999999999</v>
      </c>
      <c r="M176" s="91">
        <v>7.0000000000000007E-2</v>
      </c>
    </row>
    <row r="177" spans="10:13">
      <c r="J177" s="154">
        <f>+'Interés promedio'!A177</f>
        <v>41671</v>
      </c>
      <c r="L177" s="153">
        <v>0.20619999999999999</v>
      </c>
      <c r="M177" s="91">
        <v>7.1199999999999999E-2</v>
      </c>
    </row>
    <row r="178" spans="10:13">
      <c r="J178" s="154">
        <v>41699</v>
      </c>
      <c r="L178" s="153">
        <v>0.20780000000000001</v>
      </c>
      <c r="M178" s="91">
        <v>6.6600000000000006E-2</v>
      </c>
    </row>
    <row r="179" spans="10:13">
      <c r="J179" s="154">
        <v>41730</v>
      </c>
      <c r="L179" s="153">
        <v>0.20499999999999999</v>
      </c>
      <c r="M179" s="91">
        <v>6.7000000000000004E-2</v>
      </c>
    </row>
    <row r="180" spans="10:13">
      <c r="J180" s="154">
        <v>41760</v>
      </c>
      <c r="L180" s="153">
        <v>0.2074</v>
      </c>
      <c r="M180" s="91">
        <v>6.4000000000000001E-2</v>
      </c>
    </row>
    <row r="181" spans="10:13">
      <c r="J181" s="154">
        <v>41791</v>
      </c>
      <c r="L181" s="153">
        <v>0.2082</v>
      </c>
      <c r="M181" s="91">
        <v>6.9599999999999995E-2</v>
      </c>
    </row>
    <row r="182" spans="10:13">
      <c r="J182" s="154">
        <v>41821</v>
      </c>
      <c r="L182" s="153">
        <v>0.209110847409964</v>
      </c>
      <c r="M182" s="91">
        <v>6.7751865701962094E-2</v>
      </c>
    </row>
    <row r="183" spans="10:13">
      <c r="J183" s="154">
        <v>41852</v>
      </c>
      <c r="L183" s="153">
        <v>0.2064</v>
      </c>
      <c r="M183" s="91">
        <v>0.06</v>
      </c>
    </row>
    <row r="184" spans="10:13">
      <c r="J184" s="154">
        <v>41883</v>
      </c>
      <c r="L184" s="153">
        <v>0.20620000000000002</v>
      </c>
      <c r="M184" s="91">
        <v>5.7600000000000005E-2</v>
      </c>
    </row>
    <row r="185" spans="10:13">
      <c r="J185" s="154">
        <v>41913</v>
      </c>
      <c r="L185" s="153">
        <v>0.20960000000000001</v>
      </c>
      <c r="M185" s="91">
        <v>5.7599999999999998E-2</v>
      </c>
    </row>
    <row r="186" spans="10:13">
      <c r="J186" s="154">
        <v>41944</v>
      </c>
      <c r="L186" s="153">
        <v>0.21160000000000001</v>
      </c>
      <c r="M186" s="91">
        <v>5.6399999999999999E-2</v>
      </c>
    </row>
    <row r="187" spans="10:13">
      <c r="J187" s="154">
        <v>41974</v>
      </c>
      <c r="L187" s="153">
        <v>0.2132</v>
      </c>
      <c r="M187" s="91">
        <v>5.7799999999999997E-2</v>
      </c>
    </row>
    <row r="188" spans="10:13">
      <c r="J188" s="154">
        <v>42005</v>
      </c>
      <c r="L188" s="153">
        <v>0.20780000000000001</v>
      </c>
      <c r="M188" s="91">
        <v>5.3999999999999999E-2</v>
      </c>
    </row>
    <row r="189" spans="10:13">
      <c r="J189" s="154">
        <v>42036</v>
      </c>
      <c r="L189" s="153">
        <v>0.2072</v>
      </c>
      <c r="M189" s="91">
        <v>5.74E-2</v>
      </c>
    </row>
    <row r="190" spans="10:13">
      <c r="J190" s="154">
        <v>42064</v>
      </c>
      <c r="L190" s="153">
        <v>0.20580000000000001</v>
      </c>
      <c r="M190" s="91">
        <v>5.8400000000000001E-2</v>
      </c>
    </row>
    <row r="191" spans="10:13">
      <c r="J191" s="154">
        <v>42095</v>
      </c>
      <c r="L191" s="153">
        <v>0.1978</v>
      </c>
      <c r="M191" s="91">
        <v>5.8000000000000003E-2</v>
      </c>
    </row>
    <row r="192" spans="10:13">
      <c r="J192" s="154">
        <v>42125</v>
      </c>
      <c r="L192" s="153">
        <v>0.1976</v>
      </c>
      <c r="M192" s="91">
        <v>6.1800000000000001E-2</v>
      </c>
    </row>
    <row r="193" spans="10:13">
      <c r="J193" s="154">
        <v>42156</v>
      </c>
      <c r="L193" s="153">
        <v>0.1938</v>
      </c>
      <c r="M193" s="91">
        <v>5.7599999999999998E-2</v>
      </c>
    </row>
    <row r="194" spans="10:13">
      <c r="J194" s="154">
        <v>42186</v>
      </c>
      <c r="L194" s="153">
        <v>0.19980000000000001</v>
      </c>
      <c r="M194" s="91">
        <v>5.6800000000000003E-2</v>
      </c>
    </row>
    <row r="195" spans="10:13">
      <c r="J195" s="154">
        <v>42217</v>
      </c>
      <c r="L195" s="153">
        <v>0.2006</v>
      </c>
      <c r="M195" s="91">
        <v>5.4199999999999998E-2</v>
      </c>
    </row>
    <row r="196" spans="10:13">
      <c r="J196" s="154">
        <v>42248</v>
      </c>
      <c r="L196" s="153">
        <v>0.20380000000000001</v>
      </c>
      <c r="M196" s="91">
        <v>5.3400000000000003E-2</v>
      </c>
    </row>
    <row r="197" spans="10:13">
      <c r="J197" s="154">
        <v>42278</v>
      </c>
      <c r="L197" s="153">
        <v>0.19980163997382436</v>
      </c>
      <c r="M197" s="91">
        <v>5.6599999999999998E-2</v>
      </c>
    </row>
    <row r="198" spans="10:13">
      <c r="J198" s="154">
        <v>42309</v>
      </c>
      <c r="L198" s="153">
        <v>0.2056</v>
      </c>
      <c r="M198" s="91">
        <v>5.2200000000000003E-2</v>
      </c>
    </row>
    <row r="199" spans="10:13">
      <c r="J199" s="154">
        <v>42339</v>
      </c>
      <c r="L199" s="153">
        <v>0.2046</v>
      </c>
      <c r="M199" s="91">
        <v>5.2799999999999993E-2</v>
      </c>
    </row>
    <row r="200" spans="10:13">
      <c r="J200" s="154">
        <v>42370</v>
      </c>
      <c r="L200" s="153">
        <v>0.20860000000000001</v>
      </c>
      <c r="M200" s="91">
        <v>5.2600000000000001E-2</v>
      </c>
    </row>
    <row r="201" spans="10:13">
      <c r="J201" s="154">
        <v>42401</v>
      </c>
      <c r="L201" s="153">
        <v>0.214</v>
      </c>
      <c r="M201" s="91">
        <v>5.5399999999999998E-2</v>
      </c>
    </row>
    <row r="202" spans="10:13">
      <c r="J202" s="154">
        <v>42430</v>
      </c>
      <c r="L202" s="153">
        <v>0.21079999999999999</v>
      </c>
      <c r="M202" s="91">
        <v>5.4799999999999995E-2</v>
      </c>
    </row>
    <row r="203" spans="10:13">
      <c r="J203" s="154">
        <v>42461</v>
      </c>
      <c r="L203" s="153">
        <v>0.2102</v>
      </c>
      <c r="M203" s="91">
        <v>5.74E-2</v>
      </c>
    </row>
    <row r="204" spans="10:13">
      <c r="J204" s="154">
        <v>42491</v>
      </c>
      <c r="L204" s="153">
        <v>0.21440000000000001</v>
      </c>
      <c r="M204" s="91">
        <v>5.4600000000000003E-2</v>
      </c>
    </row>
    <row r="205" spans="10:13">
      <c r="J205" s="154">
        <v>42523</v>
      </c>
      <c r="L205" s="153">
        <v>0.20979999999999999</v>
      </c>
      <c r="M205" s="91">
        <v>5.4600000000000003E-2</v>
      </c>
    </row>
    <row r="206" spans="10:13">
      <c r="J206" s="154">
        <v>42554</v>
      </c>
      <c r="L206" s="153">
        <v>0.20619999999999999</v>
      </c>
      <c r="M206" s="91">
        <v>5.4199999999999998E-2</v>
      </c>
    </row>
    <row r="207" spans="10:13">
      <c r="J207" s="154">
        <v>42583</v>
      </c>
      <c r="L207" s="153">
        <v>0.21</v>
      </c>
      <c r="M207" s="91">
        <v>5.2600000000000001E-2</v>
      </c>
    </row>
    <row r="208" spans="10:13">
      <c r="J208" s="154">
        <v>42614</v>
      </c>
      <c r="L208" s="153">
        <v>0.20979999999999999</v>
      </c>
      <c r="M208" s="91">
        <v>5.4600000000000003E-2</v>
      </c>
    </row>
    <row r="209" spans="10:13">
      <c r="J209" s="154">
        <v>42645</v>
      </c>
      <c r="L209" s="153">
        <v>0.21279999999999999</v>
      </c>
      <c r="M209" s="91">
        <v>5.1999999999999998E-2</v>
      </c>
    </row>
    <row r="210" spans="10:13">
      <c r="J210" s="154">
        <v>42675</v>
      </c>
      <c r="L210" s="153">
        <v>0.2198</v>
      </c>
      <c r="M210" s="91">
        <v>5.0999999999999997E-2</v>
      </c>
    </row>
    <row r="211" spans="10:13">
      <c r="J211" s="154">
        <v>42705</v>
      </c>
      <c r="L211" s="153">
        <v>0.21940000000000001</v>
      </c>
      <c r="M211" s="91">
        <v>5.3199999999999997E-2</v>
      </c>
    </row>
    <row r="212" spans="10:13">
      <c r="J212" s="154">
        <v>42736</v>
      </c>
      <c r="L212" s="153">
        <f>+'Interés promedio'!H212</f>
        <v>0.22919999999999999</v>
      </c>
      <c r="M212" s="91">
        <f>+'Interés promedio'!I212</f>
        <v>5.3600000000000002E-2</v>
      </c>
    </row>
    <row r="213" spans="10:13">
      <c r="J213" s="154">
        <v>42767</v>
      </c>
      <c r="L213" s="153">
        <v>0.22770000000000001</v>
      </c>
      <c r="M213" s="91">
        <v>5.3799999999999994E-2</v>
      </c>
    </row>
    <row r="214" spans="10:13">
      <c r="J214" s="154">
        <v>42796</v>
      </c>
      <c r="L214" s="153">
        <v>0.23250000000000001</v>
      </c>
      <c r="M214" s="91">
        <v>4.9973070219644498E-2</v>
      </c>
    </row>
    <row r="215" spans="10:13">
      <c r="J215" s="154">
        <v>42827</v>
      </c>
      <c r="L215" s="153">
        <f>+'Interés promedio'!H215</f>
        <v>0.23480000000000001</v>
      </c>
      <c r="M215" s="91">
        <f>+'Interés promedio'!I215</f>
        <v>4.9000000000000009E-2</v>
      </c>
    </row>
    <row r="216" spans="10:13">
      <c r="J216" s="154">
        <f>+'Interés promedio'!A217</f>
        <v>42887</v>
      </c>
      <c r="L216" s="153">
        <f>+'Interés promedio'!H217</f>
        <v>0.24859999999999999</v>
      </c>
      <c r="M216" s="91">
        <f>+'Interés promedio'!I217</f>
        <v>4.58E-2</v>
      </c>
    </row>
    <row r="217" spans="10:13">
      <c r="J217" s="154">
        <f>+'Interés promedio'!A218</f>
        <v>42917</v>
      </c>
      <c r="L217" s="153">
        <f>+'Interés promedio'!H218</f>
        <v>0.25829999999999997</v>
      </c>
      <c r="M217" s="91">
        <f>+'Interés promedio'!I218</f>
        <v>4.2099999999999999E-2</v>
      </c>
    </row>
    <row r="218" spans="10:13">
      <c r="J218" s="154">
        <f>+'Interés promedio'!A219</f>
        <v>42948</v>
      </c>
      <c r="L218" s="153">
        <v>0.23960000000000001</v>
      </c>
      <c r="M218" s="91">
        <v>4.1599999999999998E-2</v>
      </c>
    </row>
    <row r="219" spans="10:13">
      <c r="J219" s="154">
        <v>42979</v>
      </c>
      <c r="L219" s="153">
        <v>0.2334</v>
      </c>
      <c r="M219" s="91">
        <v>3.9699999999999999E-2</v>
      </c>
    </row>
    <row r="220" spans="10:13">
      <c r="J220" s="154">
        <v>43009</v>
      </c>
      <c r="K220" s="158"/>
      <c r="L220" s="158">
        <f>'Interés promedio'!H221</f>
        <v>0.2384</v>
      </c>
      <c r="M220" s="148">
        <f>'Interés promedio'!I221</f>
        <v>3.7699999999999997E-2</v>
      </c>
    </row>
    <row r="221" spans="10:13">
      <c r="J221" s="154">
        <v>43040</v>
      </c>
      <c r="L221" s="158">
        <f>'Interés promedio'!H222</f>
        <v>0.23139999999999999</v>
      </c>
      <c r="M221" s="148">
        <f>'Interés promedio'!I222</f>
        <v>3.8899999999999997E-2</v>
      </c>
    </row>
    <row r="222" spans="10:13">
      <c r="J222" s="154">
        <v>43070</v>
      </c>
      <c r="L222" s="158">
        <f>'Interés promedio'!H223</f>
        <v>0.23680000000000001</v>
      </c>
      <c r="M222" s="148">
        <f>'Interés promedio'!I223</f>
        <v>4.3199999999999995E-2</v>
      </c>
    </row>
    <row r="223" spans="10:13">
      <c r="J223" s="154">
        <v>43101</v>
      </c>
      <c r="L223" s="158">
        <f>'Interés promedio'!H224</f>
        <v>0.2306</v>
      </c>
      <c r="M223" s="148">
        <f>'Interés promedio'!I224</f>
        <v>4.1599999999999998E-2</v>
      </c>
    </row>
    <row r="224" spans="10:13">
      <c r="J224" s="154">
        <v>43132</v>
      </c>
      <c r="L224" s="158">
        <f>'Interés promedio'!H225</f>
        <v>0.23219999999999999</v>
      </c>
      <c r="M224" s="148">
        <f>'Interés promedio'!I225</f>
        <v>4.2000000000000003E-2</v>
      </c>
    </row>
    <row r="225" spans="10:13">
      <c r="J225" s="154">
        <v>43160</v>
      </c>
      <c r="L225" s="158">
        <f>'Interés promedio'!H226</f>
        <v>0.22220000000000001</v>
      </c>
      <c r="M225" s="148">
        <f>'Interés promedio'!I226</f>
        <v>4.2599999999999999E-2</v>
      </c>
    </row>
    <row r="226" spans="10:13">
      <c r="J226" s="154">
        <v>43191</v>
      </c>
      <c r="L226" s="158">
        <f>'Interés promedio'!H227</f>
        <v>0.2162</v>
      </c>
      <c r="M226" s="148">
        <f>'Interés promedio'!I227</f>
        <v>3.9999999999999994E-2</v>
      </c>
    </row>
  </sheetData>
  <mergeCells count="7">
    <mergeCell ref="A55:G55"/>
    <mergeCell ref="A131:G131"/>
    <mergeCell ref="A132:G132"/>
    <mergeCell ref="A130:G130"/>
    <mergeCell ref="A74:G74"/>
    <mergeCell ref="A56:G56"/>
    <mergeCell ref="A75:G75"/>
  </mergeCells>
  <phoneticPr fontId="12" type="noConversion"/>
  <printOptions horizontalCentered="1" verticalCentered="1"/>
  <pageMargins left="0.78740157480314965" right="0.78740157480314965" top="0.98425196850393704" bottom="0.98425196850393704" header="0" footer="0"/>
  <pageSetup scale="90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A2:X226"/>
  <sheetViews>
    <sheetView showGridLines="0" zoomScale="70" zoomScaleNormal="70" zoomScaleSheetLayoutView="75" zoomScalePageLayoutView="70" workbookViewId="0">
      <selection activeCell="C1" sqref="C1"/>
    </sheetView>
  </sheetViews>
  <sheetFormatPr baseColWidth="10" defaultColWidth="11" defaultRowHeight="13" x14ac:dyDescent="0"/>
  <cols>
    <col min="1" max="8" width="10.5703125" style="41" customWidth="1"/>
    <col min="9" max="9" width="11" style="77" customWidth="1"/>
    <col min="10" max="10" width="6.85546875" style="91" bestFit="1" customWidth="1"/>
    <col min="11" max="12" width="6" style="91" bestFit="1" customWidth="1"/>
    <col min="13" max="13" width="9.5703125" style="91" bestFit="1" customWidth="1"/>
    <col min="14" max="14" width="8.5703125" style="91" bestFit="1" customWidth="1"/>
    <col min="15" max="17" width="11" style="78" customWidth="1"/>
    <col min="18" max="21" width="11" style="37" customWidth="1"/>
    <col min="22" max="24" width="11" style="59" customWidth="1"/>
    <col min="25" max="188" width="11" style="37" customWidth="1"/>
    <col min="189" max="16384" width="11" style="37"/>
  </cols>
  <sheetData>
    <row r="2" spans="1:14">
      <c r="A2" s="61"/>
      <c r="B2" s="61"/>
      <c r="C2" s="61"/>
      <c r="D2" s="61"/>
      <c r="E2" s="61"/>
      <c r="F2" s="61"/>
      <c r="G2" s="61"/>
      <c r="H2" s="61"/>
    </row>
    <row r="3" spans="1:14">
      <c r="B3" s="113"/>
      <c r="C3" s="113"/>
      <c r="D3" s="113"/>
      <c r="E3" s="113"/>
      <c r="F3" s="113"/>
      <c r="G3" s="113"/>
      <c r="H3" s="113"/>
      <c r="I3" s="86"/>
    </row>
    <row r="4" spans="1:14" ht="16">
      <c r="G4" s="115"/>
      <c r="H4" s="115"/>
      <c r="I4" s="86"/>
    </row>
    <row r="5" spans="1:14" ht="17">
      <c r="A5" s="72"/>
      <c r="B5" s="116" t="s">
        <v>32</v>
      </c>
      <c r="C5" s="115"/>
      <c r="D5" s="115"/>
      <c r="E5" s="115"/>
      <c r="F5" s="115"/>
      <c r="G5" s="72"/>
      <c r="H5" s="71"/>
      <c r="I5" s="86"/>
    </row>
    <row r="6" spans="1:14">
      <c r="A6" s="61" t="s">
        <v>49</v>
      </c>
      <c r="B6" s="117" t="s">
        <v>83</v>
      </c>
      <c r="C6" s="72"/>
      <c r="D6" s="72"/>
      <c r="E6" s="72"/>
      <c r="F6" s="72"/>
      <c r="G6" s="61"/>
      <c r="H6" s="61"/>
    </row>
    <row r="7" spans="1:14">
      <c r="A7" s="172"/>
      <c r="B7" s="172"/>
      <c r="C7" s="172"/>
      <c r="D7" s="172"/>
      <c r="E7" s="172"/>
      <c r="F7" s="172"/>
      <c r="G7" s="172"/>
      <c r="H7" s="72"/>
      <c r="I7" s="87"/>
      <c r="J7" s="159"/>
      <c r="K7" s="114" t="s">
        <v>38</v>
      </c>
      <c r="L7" s="114" t="s">
        <v>66</v>
      </c>
      <c r="M7" s="119" t="s">
        <v>5</v>
      </c>
      <c r="N7" s="119" t="s">
        <v>4</v>
      </c>
    </row>
    <row r="8" spans="1:14">
      <c r="A8" s="61"/>
      <c r="B8" s="61"/>
      <c r="C8" s="61"/>
      <c r="D8" s="61"/>
      <c r="E8" s="61"/>
      <c r="F8" s="61"/>
      <c r="G8" s="61"/>
      <c r="H8" s="61"/>
      <c r="J8" s="160">
        <v>36495</v>
      </c>
      <c r="K8" s="83"/>
      <c r="L8" s="83"/>
      <c r="M8" s="83"/>
    </row>
    <row r="9" spans="1:14">
      <c r="A9" s="61"/>
      <c r="B9" s="61"/>
      <c r="C9" s="61"/>
      <c r="D9" s="61"/>
      <c r="E9" s="61"/>
      <c r="F9" s="61"/>
      <c r="G9" s="61"/>
      <c r="H9" s="61"/>
      <c r="J9" s="160">
        <v>36526</v>
      </c>
      <c r="K9" s="83">
        <f>'Interés promedio'!B8</f>
        <v>7.2000000000000008E-2</v>
      </c>
      <c r="L9" s="83">
        <f>'Interés promedio'!E8</f>
        <v>7.6933333333333326E-2</v>
      </c>
    </row>
    <row r="10" spans="1:14">
      <c r="A10" s="171"/>
      <c r="B10" s="171"/>
      <c r="C10" s="171"/>
      <c r="D10" s="171"/>
      <c r="E10" s="171"/>
      <c r="F10" s="171"/>
      <c r="G10" s="171"/>
      <c r="H10" s="62"/>
      <c r="I10" s="87"/>
      <c r="J10" s="160">
        <v>36557</v>
      </c>
      <c r="K10" s="83">
        <f>'Interés promedio'!B9</f>
        <v>7.3999999999999996E-2</v>
      </c>
      <c r="L10" s="83">
        <f>'Interés promedio'!E9</f>
        <v>7.7799999999999994E-2</v>
      </c>
    </row>
    <row r="11" spans="1:14">
      <c r="J11" s="160">
        <v>36586</v>
      </c>
      <c r="K11" s="83">
        <f>'Interés promedio'!B10</f>
        <v>7.6133333333333331E-2</v>
      </c>
      <c r="L11" s="83">
        <f>'Interés promedio'!E10</f>
        <v>7.7333333333333323E-2</v>
      </c>
    </row>
    <row r="12" spans="1:14">
      <c r="J12" s="160">
        <v>36617</v>
      </c>
      <c r="K12" s="83">
        <f>'Interés promedio'!B11</f>
        <v>7.4733333333333332E-2</v>
      </c>
      <c r="L12" s="83">
        <f>'Interés promedio'!E11</f>
        <v>7.9466666666666672E-2</v>
      </c>
    </row>
    <row r="13" spans="1:14">
      <c r="J13" s="160">
        <v>36647</v>
      </c>
      <c r="K13" s="83">
        <f>'Interés promedio'!B12</f>
        <v>7.4999999999999997E-2</v>
      </c>
      <c r="L13" s="83">
        <f>'Interés promedio'!E12</f>
        <v>8.1000000000000003E-2</v>
      </c>
    </row>
    <row r="14" spans="1:14">
      <c r="J14" s="160">
        <v>36678</v>
      </c>
      <c r="K14" s="83">
        <f>'Interés promedio'!B13</f>
        <v>7.4333333333333335E-2</v>
      </c>
      <c r="L14" s="83">
        <f>'Interés promedio'!E13</f>
        <v>8.3333333333333329E-2</v>
      </c>
    </row>
    <row r="15" spans="1:14">
      <c r="J15" s="160">
        <v>36708</v>
      </c>
      <c r="K15" s="83">
        <f>'Interés promedio'!B14</f>
        <v>7.3933333333333337E-2</v>
      </c>
      <c r="L15" s="83">
        <f>'Interés promedio'!E14</f>
        <v>8.373333333333334E-2</v>
      </c>
    </row>
    <row r="16" spans="1:14">
      <c r="J16" s="160">
        <v>36739</v>
      </c>
      <c r="K16" s="83">
        <f>'Interés promedio'!B15</f>
        <v>7.3333333333333334E-2</v>
      </c>
      <c r="L16" s="83">
        <f>'Interés promedio'!E15</f>
        <v>8.2600000000000007E-2</v>
      </c>
    </row>
    <row r="17" spans="1:12">
      <c r="J17" s="160">
        <v>36770</v>
      </c>
      <c r="K17" s="83">
        <f>'Interés promedio'!B16</f>
        <v>7.8599999999999989E-2</v>
      </c>
      <c r="L17" s="83">
        <f>'Interés promedio'!E16</f>
        <v>8.6400000000000018E-2</v>
      </c>
    </row>
    <row r="18" spans="1:12">
      <c r="J18" s="160">
        <v>36800</v>
      </c>
      <c r="K18" s="83">
        <f>'Interés promedio'!B17</f>
        <v>7.0533333333333337E-2</v>
      </c>
      <c r="L18" s="83">
        <f>'Interés promedio'!E17</f>
        <v>8.0399999999999999E-2</v>
      </c>
    </row>
    <row r="19" spans="1:12">
      <c r="J19" s="160">
        <v>36831</v>
      </c>
      <c r="K19" s="83">
        <f>'Interés promedio'!B18</f>
        <v>6.8133333333333337E-2</v>
      </c>
      <c r="L19" s="83">
        <f>'Interés promedio'!E18</f>
        <v>7.8799999999999995E-2</v>
      </c>
    </row>
    <row r="20" spans="1:12">
      <c r="J20" s="160">
        <v>36861</v>
      </c>
      <c r="K20" s="83">
        <f>'Interés promedio'!B19</f>
        <v>6.8533333333333321E-2</v>
      </c>
      <c r="L20" s="83">
        <f>'Interés promedio'!E19</f>
        <v>7.9799999999999996E-2</v>
      </c>
    </row>
    <row r="21" spans="1:12">
      <c r="J21" s="160">
        <v>36892</v>
      </c>
      <c r="K21" s="83">
        <f>'Interés promedio'!B20</f>
        <v>6.480000000000001E-2</v>
      </c>
      <c r="L21" s="83">
        <f>'Interés promedio'!E20</f>
        <v>7.1933333333333335E-2</v>
      </c>
    </row>
    <row r="22" spans="1:12">
      <c r="J22" s="160">
        <v>36923</v>
      </c>
      <c r="K22" s="83">
        <f>'Interés promedio'!B21</f>
        <v>6.2615962482797327E-2</v>
      </c>
      <c r="L22" s="83">
        <f>'Interés promedio'!E21</f>
        <v>6.9199999999999998E-2</v>
      </c>
    </row>
    <row r="23" spans="1:12">
      <c r="J23" s="160">
        <v>36951</v>
      </c>
      <c r="K23" s="83">
        <f>'Interés promedio'!B22</f>
        <v>5.973333333333334E-2</v>
      </c>
      <c r="L23" s="83">
        <f>'Interés promedio'!E22</f>
        <v>6.6733333333333325E-2</v>
      </c>
    </row>
    <row r="24" spans="1:12">
      <c r="J24" s="160">
        <v>36982</v>
      </c>
      <c r="K24" s="83">
        <f>'Interés promedio'!B23</f>
        <v>5.7600000000000005E-2</v>
      </c>
      <c r="L24" s="83">
        <f>'Interés promedio'!E23</f>
        <v>6.359999999999999E-2</v>
      </c>
    </row>
    <row r="25" spans="1:12">
      <c r="J25" s="160">
        <v>37012</v>
      </c>
      <c r="K25" s="83">
        <f>'Interés promedio'!B24</f>
        <v>5.6533333333333331E-2</v>
      </c>
      <c r="L25" s="83">
        <f>'Interés promedio'!E24</f>
        <v>5.3733333333333334E-2</v>
      </c>
    </row>
    <row r="26" spans="1:12">
      <c r="J26" s="160">
        <v>37043</v>
      </c>
      <c r="K26" s="83">
        <f>'Interés promedio'!B25</f>
        <v>5.5E-2</v>
      </c>
      <c r="L26" s="83">
        <f>'Interés promedio'!E25</f>
        <v>5.7200000000000001E-2</v>
      </c>
    </row>
    <row r="27" spans="1:12">
      <c r="J27" s="160">
        <v>37073</v>
      </c>
      <c r="K27" s="83">
        <f>'Interés promedio'!B26</f>
        <v>5.62E-2</v>
      </c>
      <c r="L27" s="83">
        <f>'Interés promedio'!E26</f>
        <v>5.1999999999999998E-2</v>
      </c>
    </row>
    <row r="28" spans="1:12">
      <c r="J28" s="160">
        <v>37104</v>
      </c>
      <c r="K28" s="83">
        <f>'Interés promedio'!B27</f>
        <v>7.1799999999999989E-2</v>
      </c>
      <c r="L28" s="83">
        <f>'Interés promedio'!E27</f>
        <v>5.1199999999999996E-2</v>
      </c>
    </row>
    <row r="29" spans="1:12">
      <c r="A29" s="121"/>
      <c r="J29" s="160">
        <v>37135</v>
      </c>
      <c r="K29" s="83">
        <f>'Interés promedio'!B28</f>
        <v>6.7000000000000004E-2</v>
      </c>
      <c r="L29" s="83">
        <f>'Interés promedio'!E28</f>
        <v>4.5600000000000002E-2</v>
      </c>
    </row>
    <row r="30" spans="1:12">
      <c r="A30" s="121"/>
      <c r="J30" s="160">
        <v>37165</v>
      </c>
      <c r="K30" s="83">
        <f>'Interés promedio'!B29</f>
        <v>6.3800000000000009E-2</v>
      </c>
      <c r="L30" s="83">
        <f>'Interés promedio'!E29</f>
        <v>4.2133333333333335E-2</v>
      </c>
    </row>
    <row r="31" spans="1:12">
      <c r="A31" s="121"/>
      <c r="J31" s="160">
        <v>37196</v>
      </c>
      <c r="K31" s="83">
        <f>'Interés promedio'!B30</f>
        <v>6.9533333333333336E-2</v>
      </c>
      <c r="L31" s="83">
        <f>'Interés promedio'!E30</f>
        <v>3.9133333333333332E-2</v>
      </c>
    </row>
    <row r="32" spans="1:12">
      <c r="A32" s="121"/>
      <c r="J32" s="160">
        <v>37226</v>
      </c>
      <c r="K32" s="83">
        <f>'Interés promedio'!B31</f>
        <v>7.7333333333333323E-2</v>
      </c>
      <c r="L32" s="83">
        <f>'Interés promedio'!E31</f>
        <v>3.56E-2</v>
      </c>
    </row>
    <row r="33" spans="1:12">
      <c r="A33" s="121"/>
      <c r="J33" s="160">
        <v>37257</v>
      </c>
      <c r="K33" s="83"/>
      <c r="L33" s="83">
        <f>'Interés promedio'!E32</f>
        <v>3.44E-2</v>
      </c>
    </row>
    <row r="34" spans="1:12">
      <c r="A34" s="121"/>
      <c r="J34" s="160">
        <v>37288</v>
      </c>
      <c r="K34" s="83"/>
      <c r="L34" s="83">
        <f>'Interés promedio'!E33</f>
        <v>3.5200000000000002E-2</v>
      </c>
    </row>
    <row r="35" spans="1:12">
      <c r="A35" s="121"/>
      <c r="J35" s="160">
        <v>37316</v>
      </c>
      <c r="K35" s="83"/>
      <c r="L35" s="83">
        <f>'Interés promedio'!E34</f>
        <v>3.6533333333333334E-2</v>
      </c>
    </row>
    <row r="36" spans="1:12">
      <c r="A36" s="121"/>
      <c r="J36" s="160">
        <v>37347</v>
      </c>
      <c r="K36" s="83"/>
      <c r="L36" s="83">
        <f>'Interés promedio'!E35</f>
        <v>3.6533333333333334E-2</v>
      </c>
    </row>
    <row r="37" spans="1:12">
      <c r="A37" s="121"/>
      <c r="J37" s="160">
        <v>37377</v>
      </c>
      <c r="K37" s="83"/>
      <c r="L37" s="83">
        <f>'Interés promedio'!E36</f>
        <v>3.4195167936938047E-2</v>
      </c>
    </row>
    <row r="38" spans="1:12">
      <c r="J38" s="160">
        <v>37408</v>
      </c>
      <c r="K38" s="83"/>
      <c r="L38" s="83">
        <f>'Interés promedio'!E37</f>
        <v>3.2333333333333332E-2</v>
      </c>
    </row>
    <row r="39" spans="1:12">
      <c r="J39" s="160">
        <v>37438</v>
      </c>
      <c r="K39" s="83"/>
      <c r="L39" s="83">
        <f>'Interés promedio'!E38</f>
        <v>3.3599999999999998E-2</v>
      </c>
    </row>
    <row r="40" spans="1:12">
      <c r="J40" s="160">
        <v>37469</v>
      </c>
      <c r="K40" s="83"/>
      <c r="L40" s="83">
        <f>'Interés promedio'!E39</f>
        <v>3.4533333333333333E-2</v>
      </c>
    </row>
    <row r="41" spans="1:12">
      <c r="J41" s="160">
        <v>37500</v>
      </c>
      <c r="K41" s="83"/>
      <c r="L41" s="83">
        <f>'Interés promedio'!E40</f>
        <v>3.1199999999999995E-2</v>
      </c>
    </row>
    <row r="42" spans="1:12">
      <c r="J42" s="160">
        <v>37530</v>
      </c>
      <c r="K42" s="83"/>
      <c r="L42" s="83">
        <f>'Interés promedio'!E41</f>
        <v>3.2599999999999997E-2</v>
      </c>
    </row>
    <row r="43" spans="1:12">
      <c r="J43" s="160">
        <v>37561</v>
      </c>
      <c r="K43" s="83"/>
      <c r="L43" s="83">
        <f>'Interés promedio'!E42</f>
        <v>3.1933333333333334E-2</v>
      </c>
    </row>
    <row r="44" spans="1:12">
      <c r="J44" s="160">
        <v>37591</v>
      </c>
      <c r="K44" s="83"/>
      <c r="L44" s="83">
        <f>'Interés promedio'!E43</f>
        <v>3.2199999999999999E-2</v>
      </c>
    </row>
    <row r="45" spans="1:12">
      <c r="J45" s="160">
        <v>37622</v>
      </c>
      <c r="K45" s="83"/>
      <c r="L45" s="83">
        <f>'Interés promedio'!E44</f>
        <v>2.8333333333333335E-2</v>
      </c>
    </row>
    <row r="46" spans="1:12">
      <c r="J46" s="160">
        <v>37653</v>
      </c>
      <c r="K46" s="83"/>
      <c r="L46" s="83">
        <f>'Interés promedio'!E45</f>
        <v>2.6799999999999994E-2</v>
      </c>
    </row>
    <row r="47" spans="1:12">
      <c r="J47" s="160">
        <v>37681</v>
      </c>
      <c r="K47" s="83"/>
      <c r="L47" s="83">
        <f>'Interés promedio'!E46</f>
        <v>2.6399999999999996E-2</v>
      </c>
    </row>
    <row r="48" spans="1:12">
      <c r="J48" s="160">
        <v>37712</v>
      </c>
      <c r="K48" s="83"/>
      <c r="L48" s="83">
        <f>'Interés promedio'!E47</f>
        <v>2.4400000000000002E-2</v>
      </c>
    </row>
    <row r="49" spans="1:12">
      <c r="J49" s="160">
        <v>37742</v>
      </c>
      <c r="K49" s="83"/>
      <c r="L49" s="83">
        <f>'Interés promedio'!E48</f>
        <v>2.24E-2</v>
      </c>
    </row>
    <row r="50" spans="1:12">
      <c r="J50" s="160">
        <v>37773</v>
      </c>
      <c r="K50" s="83"/>
      <c r="L50" s="83">
        <f>'Interés promedio'!E49</f>
        <v>2.4400000000000002E-2</v>
      </c>
    </row>
    <row r="51" spans="1:12">
      <c r="J51" s="160">
        <v>37803</v>
      </c>
      <c r="K51" s="83"/>
      <c r="L51" s="83">
        <f>'Interés promedio'!E50</f>
        <v>2.6799999999999994E-2</v>
      </c>
    </row>
    <row r="52" spans="1:12">
      <c r="J52" s="160">
        <v>37834</v>
      </c>
      <c r="K52" s="83"/>
      <c r="L52" s="83">
        <f>'Interés promedio'!E51</f>
        <v>2.86E-2</v>
      </c>
    </row>
    <row r="53" spans="1:12">
      <c r="J53" s="160">
        <v>37865</v>
      </c>
      <c r="K53" s="83"/>
      <c r="L53" s="83">
        <f>'Interés promedio'!E52</f>
        <v>2.58E-2</v>
      </c>
    </row>
    <row r="54" spans="1:12" ht="18">
      <c r="A54" s="170"/>
      <c r="B54" s="170"/>
      <c r="C54" s="170"/>
      <c r="D54" s="170"/>
      <c r="E54" s="170"/>
      <c r="F54" s="170"/>
      <c r="G54" s="170"/>
      <c r="H54" s="63"/>
      <c r="I54" s="88"/>
      <c r="J54" s="160">
        <v>37895</v>
      </c>
      <c r="K54" s="83"/>
      <c r="L54" s="83">
        <f>'Interés promedio'!E53</f>
        <v>2.3599999999999999E-2</v>
      </c>
    </row>
    <row r="55" spans="1:12">
      <c r="A55" s="171"/>
      <c r="B55" s="171"/>
      <c r="C55" s="171"/>
      <c r="D55" s="171"/>
      <c r="E55" s="171"/>
      <c r="F55" s="171"/>
      <c r="G55" s="171"/>
      <c r="H55" s="62"/>
      <c r="I55" s="87"/>
      <c r="J55" s="160">
        <v>37926</v>
      </c>
      <c r="K55" s="83"/>
      <c r="L55" s="83">
        <f>'Interés promedio'!E54</f>
        <v>2.2599999999999999E-2</v>
      </c>
    </row>
    <row r="56" spans="1:12">
      <c r="J56" s="160">
        <v>37956</v>
      </c>
      <c r="K56" s="83"/>
      <c r="L56" s="83">
        <f>'Interés promedio'!E55</f>
        <v>2.3199999999999998E-2</v>
      </c>
    </row>
    <row r="57" spans="1:12">
      <c r="J57" s="160">
        <v>37987</v>
      </c>
      <c r="K57" s="83"/>
      <c r="L57" s="83">
        <f>'Interés promedio'!E56</f>
        <v>2.24E-2</v>
      </c>
    </row>
    <row r="58" spans="1:12">
      <c r="J58" s="160">
        <v>38018</v>
      </c>
      <c r="K58" s="83"/>
      <c r="L58" s="83">
        <f>'Interés promedio'!E57</f>
        <v>2.46E-2</v>
      </c>
    </row>
    <row r="59" spans="1:12">
      <c r="J59" s="160">
        <v>38047</v>
      </c>
      <c r="K59" s="83"/>
      <c r="L59" s="83">
        <f>'Interés promedio'!E58</f>
        <v>2.3000000000000003E-2</v>
      </c>
    </row>
    <row r="60" spans="1:12">
      <c r="J60" s="160">
        <v>38078</v>
      </c>
      <c r="K60" s="83"/>
      <c r="L60" s="83">
        <f>'Interés promedio'!E59</f>
        <v>2.2000000000000002E-2</v>
      </c>
    </row>
    <row r="61" spans="1:12">
      <c r="J61" s="160">
        <v>38108</v>
      </c>
      <c r="K61" s="83"/>
      <c r="L61" s="83">
        <f>'Interés promedio'!E60</f>
        <v>2.3199999999999998E-2</v>
      </c>
    </row>
    <row r="62" spans="1:12">
      <c r="J62" s="160">
        <v>38139</v>
      </c>
      <c r="K62" s="83"/>
      <c r="L62" s="83">
        <f>'Interés promedio'!E61</f>
        <v>2.8399999999999998E-2</v>
      </c>
    </row>
    <row r="63" spans="1:12">
      <c r="J63" s="160">
        <v>38169</v>
      </c>
      <c r="K63" s="83"/>
      <c r="L63" s="83">
        <f>'Interés promedio'!E62</f>
        <v>2.9399999999999999E-2</v>
      </c>
    </row>
    <row r="64" spans="1:12">
      <c r="J64" s="160">
        <v>38200</v>
      </c>
      <c r="K64" s="83"/>
      <c r="L64" s="83">
        <f>'Interés promedio'!E63</f>
        <v>2.86E-2</v>
      </c>
    </row>
    <row r="65" spans="1:24">
      <c r="J65" s="160">
        <v>38231</v>
      </c>
      <c r="K65" s="83"/>
      <c r="L65" s="83">
        <f>'Interés promedio'!E64</f>
        <v>2.8999999999999998E-2</v>
      </c>
    </row>
    <row r="66" spans="1:24">
      <c r="J66" s="160">
        <v>38261</v>
      </c>
      <c r="K66" s="83"/>
      <c r="L66" s="83">
        <f>'Interés promedio'!E65</f>
        <v>2.8999999999999998E-2</v>
      </c>
    </row>
    <row r="67" spans="1:24">
      <c r="J67" s="160">
        <v>38292</v>
      </c>
      <c r="K67" s="83"/>
      <c r="L67" s="83">
        <f>'Interés promedio'!E66</f>
        <v>3.1800000000000002E-2</v>
      </c>
    </row>
    <row r="68" spans="1:24">
      <c r="J68" s="160">
        <v>38322</v>
      </c>
      <c r="K68" s="83"/>
      <c r="L68" s="83">
        <f>'Interés promedio'!E67</f>
        <v>3.4200000000000001E-2</v>
      </c>
    </row>
    <row r="69" spans="1:24">
      <c r="J69" s="160">
        <f>+'Interés promedio'!A68</f>
        <v>38353</v>
      </c>
      <c r="K69" s="83"/>
      <c r="L69" s="83">
        <f>'Interés promedio'!E68</f>
        <v>3.4200000000000001E-2</v>
      </c>
    </row>
    <row r="70" spans="1:24">
      <c r="J70" s="160">
        <f>+'Interés promedio'!A69</f>
        <v>38384</v>
      </c>
      <c r="K70" s="83"/>
      <c r="L70" s="83">
        <f>'Interés promedio'!E69</f>
        <v>3.6799999999999999E-2</v>
      </c>
    </row>
    <row r="71" spans="1:24">
      <c r="J71" s="160">
        <f>+'Interés promedio'!A70</f>
        <v>38412</v>
      </c>
      <c r="K71" s="83"/>
      <c r="L71" s="83">
        <f>'Interés promedio'!E70</f>
        <v>4.0800000000000003E-2</v>
      </c>
    </row>
    <row r="72" spans="1:24">
      <c r="J72" s="160">
        <f>+'Interés promedio'!A71</f>
        <v>38443</v>
      </c>
      <c r="K72" s="83"/>
      <c r="L72" s="83">
        <f>'Interés promedio'!E71</f>
        <v>0.04</v>
      </c>
    </row>
    <row r="73" spans="1:24" s="57" customFormat="1">
      <c r="A73" s="56"/>
      <c r="B73" s="56"/>
      <c r="C73" s="56"/>
      <c r="D73" s="56"/>
      <c r="E73" s="56"/>
      <c r="F73" s="56"/>
      <c r="G73" s="56"/>
      <c r="H73" s="56"/>
      <c r="I73" s="89"/>
      <c r="J73" s="160">
        <f>+'Interés promedio'!A72</f>
        <v>38473</v>
      </c>
      <c r="K73" s="83"/>
      <c r="L73" s="83">
        <f>'Interés promedio'!E72</f>
        <v>4.1599999999999998E-2</v>
      </c>
      <c r="M73" s="91"/>
      <c r="N73" s="91"/>
      <c r="O73" s="90"/>
      <c r="P73" s="90"/>
      <c r="Q73" s="90"/>
      <c r="V73" s="64"/>
      <c r="W73" s="64"/>
      <c r="X73" s="64"/>
    </row>
    <row r="74" spans="1:24">
      <c r="J74" s="160">
        <f>+'Interés promedio'!A73</f>
        <v>38504</v>
      </c>
      <c r="K74" s="83"/>
      <c r="L74" s="83">
        <f>'Interés promedio'!E73</f>
        <v>4.3400000000000001E-2</v>
      </c>
    </row>
    <row r="75" spans="1:24">
      <c r="J75" s="160">
        <f>+'Interés promedio'!A74</f>
        <v>38534</v>
      </c>
      <c r="K75" s="83"/>
      <c r="L75" s="83">
        <f>'Interés promedio'!E74</f>
        <v>4.8000000000000001E-2</v>
      </c>
    </row>
    <row r="76" spans="1:24">
      <c r="J76" s="160">
        <f>+'Interés promedio'!A75</f>
        <v>38565</v>
      </c>
      <c r="K76" s="83"/>
      <c r="L76" s="83">
        <f>'Interés promedio'!E75</f>
        <v>4.8599999999999997E-2</v>
      </c>
    </row>
    <row r="77" spans="1:24">
      <c r="J77" s="160">
        <f>+'Interés promedio'!A76</f>
        <v>38596</v>
      </c>
      <c r="K77" s="83"/>
      <c r="L77" s="83">
        <f>'Interés promedio'!E76</f>
        <v>4.7199999999999999E-2</v>
      </c>
    </row>
    <row r="78" spans="1:24">
      <c r="J78" s="160">
        <f>+'Interés promedio'!A77</f>
        <v>38626</v>
      </c>
      <c r="K78" s="83"/>
      <c r="L78" s="83">
        <f>'Interés promedio'!E77</f>
        <v>5.16E-2</v>
      </c>
    </row>
    <row r="79" spans="1:24">
      <c r="J79" s="160">
        <f>+'Interés promedio'!A78</f>
        <v>38657</v>
      </c>
      <c r="K79" s="83"/>
      <c r="L79" s="83">
        <f>'Interés promedio'!E78</f>
        <v>5.3800000000000001E-2</v>
      </c>
    </row>
    <row r="80" spans="1:24">
      <c r="J80" s="160">
        <f>+'Interés promedio'!A79</f>
        <v>38687</v>
      </c>
      <c r="K80" s="83"/>
      <c r="L80" s="83">
        <f>'Interés promedio'!E79</f>
        <v>5.5E-2</v>
      </c>
    </row>
    <row r="81" spans="1:24">
      <c r="F81" s="41" t="s">
        <v>49</v>
      </c>
      <c r="J81" s="160">
        <f>+'Interés promedio'!A80</f>
        <v>38718</v>
      </c>
      <c r="K81" s="83"/>
      <c r="L81" s="83">
        <f>'Interés promedio'!E80</f>
        <v>5.5399999999999998E-2</v>
      </c>
    </row>
    <row r="82" spans="1:24">
      <c r="J82" s="160">
        <f>+'Interés promedio'!A81</f>
        <v>38749</v>
      </c>
      <c r="K82" s="83"/>
      <c r="L82" s="83">
        <f>'Interés promedio'!E81</f>
        <v>5.7799999999999997E-2</v>
      </c>
    </row>
    <row r="83" spans="1:24">
      <c r="J83" s="160">
        <f>+'Interés promedio'!A82</f>
        <v>38777</v>
      </c>
      <c r="K83" s="83"/>
      <c r="L83" s="83">
        <f>'Interés promedio'!E82</f>
        <v>5.8599999999999999E-2</v>
      </c>
    </row>
    <row r="84" spans="1:24">
      <c r="J84" s="160">
        <f>+'Interés promedio'!A83</f>
        <v>38808</v>
      </c>
      <c r="K84" s="83"/>
      <c r="L84" s="83">
        <f>'Interés promedio'!E83</f>
        <v>5.8000000000000003E-2</v>
      </c>
    </row>
    <row r="85" spans="1:24">
      <c r="J85" s="160">
        <f>+'Interés promedio'!A84</f>
        <v>38838</v>
      </c>
      <c r="K85" s="83"/>
      <c r="L85" s="83" t="str">
        <f>'Interés promedio'!E84</f>
        <v>6.02%</v>
      </c>
    </row>
    <row r="86" spans="1:24">
      <c r="J86" s="160">
        <f>+'Interés promedio'!A85</f>
        <v>38869</v>
      </c>
      <c r="K86" s="83"/>
      <c r="L86" s="83">
        <f>'Interés promedio'!E85</f>
        <v>6.0999999999999999E-2</v>
      </c>
    </row>
    <row r="87" spans="1:24">
      <c r="J87" s="160">
        <f>+'Interés promedio'!A86</f>
        <v>38899</v>
      </c>
      <c r="K87" s="83"/>
      <c r="L87" s="83">
        <f>'Interés promedio'!E86</f>
        <v>6.4600000000000005E-2</v>
      </c>
    </row>
    <row r="88" spans="1:24">
      <c r="J88" s="160">
        <f>+'Interés promedio'!A87</f>
        <v>38930</v>
      </c>
      <c r="K88" s="83"/>
      <c r="L88" s="83">
        <f>'Interés promedio'!E87</f>
        <v>6.2600000000000003E-2</v>
      </c>
    </row>
    <row r="89" spans="1:24">
      <c r="B89" s="37"/>
      <c r="C89" s="37"/>
      <c r="D89" s="37"/>
      <c r="E89" s="37"/>
      <c r="F89" s="37"/>
      <c r="G89" s="37"/>
      <c r="H89" s="37"/>
      <c r="I89" s="78"/>
      <c r="J89" s="160">
        <f>+'Interés promedio'!A88</f>
        <v>38961</v>
      </c>
      <c r="K89" s="83"/>
      <c r="L89" s="83">
        <f>'Interés promedio'!E88</f>
        <v>6.2E-2</v>
      </c>
    </row>
    <row r="90" spans="1:24">
      <c r="J90" s="160">
        <f>+'Interés promedio'!A89</f>
        <v>38991</v>
      </c>
      <c r="K90" s="83"/>
      <c r="L90" s="83">
        <f>'Interés promedio'!E89</f>
        <v>6.1400000000000003E-2</v>
      </c>
    </row>
    <row r="91" spans="1:24">
      <c r="J91" s="160">
        <f>+'Interés promedio'!A90</f>
        <v>39022</v>
      </c>
      <c r="K91" s="83"/>
      <c r="L91" s="83">
        <f>'Interés promedio'!E90</f>
        <v>0.06</v>
      </c>
    </row>
    <row r="92" spans="1:24" s="57" customFormat="1">
      <c r="B92" s="58"/>
      <c r="C92" s="58"/>
      <c r="D92" s="58"/>
      <c r="E92" s="58"/>
      <c r="F92" s="58"/>
      <c r="G92" s="58"/>
      <c r="I92" s="90"/>
      <c r="J92" s="160">
        <f>+'Interés promedio'!A91</f>
        <v>39052</v>
      </c>
      <c r="K92" s="83"/>
      <c r="L92" s="83">
        <f>'Interés promedio'!E91</f>
        <v>6.0199999999999997E-2</v>
      </c>
      <c r="M92" s="91"/>
      <c r="N92" s="91"/>
      <c r="O92" s="90"/>
      <c r="P92" s="90"/>
      <c r="Q92" s="90"/>
      <c r="V92" s="64"/>
      <c r="W92" s="64"/>
      <c r="X92" s="64"/>
    </row>
    <row r="93" spans="1:24">
      <c r="A93" s="37"/>
      <c r="B93" s="37"/>
      <c r="C93" s="37"/>
      <c r="D93" s="37"/>
      <c r="E93" s="37"/>
      <c r="F93" s="37"/>
      <c r="G93" s="37"/>
      <c r="H93" s="37"/>
      <c r="I93" s="78"/>
      <c r="J93" s="160">
        <f>+'Interés promedio'!A92</f>
        <v>39083</v>
      </c>
      <c r="K93" s="83"/>
      <c r="L93" s="83">
        <f>'Interés promedio'!E92</f>
        <v>6.1600000000000002E-2</v>
      </c>
    </row>
    <row r="94" spans="1:24">
      <c r="A94" s="37"/>
      <c r="B94" s="37"/>
      <c r="C94" s="37"/>
      <c r="D94" s="37"/>
      <c r="E94" s="37"/>
      <c r="F94" s="37"/>
      <c r="G94" s="37"/>
      <c r="H94" s="37"/>
      <c r="I94" s="78"/>
      <c r="J94" s="160">
        <f>+'Interés promedio'!A93</f>
        <v>39114</v>
      </c>
      <c r="K94" s="83"/>
      <c r="L94" s="83">
        <f>'Interés promedio'!E93</f>
        <v>6.1600000000000002E-2</v>
      </c>
    </row>
    <row r="95" spans="1:24">
      <c r="A95" s="37"/>
      <c r="B95" s="37"/>
      <c r="C95" s="37"/>
      <c r="D95" s="37"/>
      <c r="E95" s="37"/>
      <c r="F95" s="37"/>
      <c r="G95" s="37"/>
      <c r="H95" s="37"/>
      <c r="I95" s="78"/>
      <c r="J95" s="160">
        <f>+'Interés promedio'!A94</f>
        <v>39142</v>
      </c>
      <c r="K95" s="83"/>
      <c r="L95" s="83">
        <f>'Interés promedio'!E94</f>
        <v>6.0600000000000001E-2</v>
      </c>
    </row>
    <row r="96" spans="1:24">
      <c r="A96" s="37"/>
      <c r="B96" s="37"/>
      <c r="C96" s="37"/>
      <c r="D96" s="37"/>
      <c r="E96" s="37"/>
      <c r="F96" s="37"/>
      <c r="G96" s="37"/>
      <c r="H96" s="37"/>
      <c r="I96" s="78"/>
      <c r="J96" s="160">
        <f>+'Interés promedio'!A95</f>
        <v>39173</v>
      </c>
      <c r="K96" s="83"/>
      <c r="L96" s="83">
        <f>'Interés promedio'!E95</f>
        <v>5.8999999999999997E-2</v>
      </c>
    </row>
    <row r="97" spans="1:12">
      <c r="J97" s="160">
        <f>+'Interés promedio'!A96</f>
        <v>39203</v>
      </c>
      <c r="K97" s="83"/>
      <c r="L97" s="83">
        <f>'Interés promedio'!E96</f>
        <v>6.0400000000000002E-2</v>
      </c>
    </row>
    <row r="98" spans="1:12">
      <c r="J98" s="160">
        <f>+'Interés promedio'!A97</f>
        <v>39234</v>
      </c>
      <c r="K98" s="83"/>
      <c r="L98" s="83">
        <f>'Interés promedio'!E97</f>
        <v>5.9200000000000003E-2</v>
      </c>
    </row>
    <row r="99" spans="1:12">
      <c r="J99" s="160">
        <f>+'Interés promedio'!A98</f>
        <v>39264</v>
      </c>
      <c r="K99" s="83"/>
      <c r="L99" s="83">
        <f>'Interés promedio'!E98</f>
        <v>6.0600000000000001E-2</v>
      </c>
    </row>
    <row r="100" spans="1:12">
      <c r="J100" s="160">
        <f>+'Interés promedio'!A99</f>
        <v>39295</v>
      </c>
      <c r="K100" s="83"/>
      <c r="L100" s="83">
        <f>'Interés promedio'!E99</f>
        <v>6.1400000000000003E-2</v>
      </c>
    </row>
    <row r="101" spans="1:12">
      <c r="J101" s="160">
        <f>+'Interés promedio'!A100</f>
        <v>39326</v>
      </c>
      <c r="K101" s="83"/>
      <c r="L101" s="83">
        <f>'Interés promedio'!E100</f>
        <v>6.2E-2</v>
      </c>
    </row>
    <row r="102" spans="1:12">
      <c r="J102" s="160">
        <f>+'Interés promedio'!A101</f>
        <v>39356</v>
      </c>
      <c r="K102" s="83"/>
      <c r="L102" s="83">
        <f>'Interés promedio'!E101</f>
        <v>5.8999999999999997E-2</v>
      </c>
    </row>
    <row r="103" spans="1:12">
      <c r="J103" s="160">
        <f>+'Interés promedio'!A102</f>
        <v>39387</v>
      </c>
      <c r="K103" s="83"/>
      <c r="L103" s="83">
        <f>'Interés promedio'!E102</f>
        <v>5.74E-2</v>
      </c>
    </row>
    <row r="104" spans="1:12">
      <c r="J104" s="160">
        <f>+'Interés promedio'!A103</f>
        <v>39417</v>
      </c>
      <c r="K104" s="83"/>
      <c r="L104" s="83">
        <f>'Interés promedio'!E103</f>
        <v>5.8400000000000001E-2</v>
      </c>
    </row>
    <row r="105" spans="1:12">
      <c r="J105" s="160">
        <f>+'Interés promedio'!A104</f>
        <v>39448</v>
      </c>
      <c r="K105" s="83"/>
      <c r="L105" s="83">
        <f>'Interés promedio'!E104</f>
        <v>4.82E-2</v>
      </c>
    </row>
    <row r="106" spans="1:12">
      <c r="J106" s="160">
        <f>+'Interés promedio'!A105</f>
        <v>39479</v>
      </c>
      <c r="K106" s="83"/>
      <c r="L106" s="83">
        <f>'Interés promedio'!E105</f>
        <v>4.2000000000000003E-2</v>
      </c>
    </row>
    <row r="107" spans="1:12">
      <c r="J107" s="160">
        <f>+'Interés promedio'!A106</f>
        <v>39508</v>
      </c>
      <c r="K107" s="83"/>
      <c r="L107" s="83">
        <f>'Interés promedio'!E106</f>
        <v>3.8199999999999998E-2</v>
      </c>
    </row>
    <row r="108" spans="1:12">
      <c r="J108" s="160">
        <f>+'Interés promedio'!A107</f>
        <v>39539</v>
      </c>
      <c r="K108" s="83"/>
      <c r="L108" s="83">
        <f>'Interés promedio'!E107</f>
        <v>4.0599999999999997E-2</v>
      </c>
    </row>
    <row r="109" spans="1:12">
      <c r="J109" s="160">
        <f>+'Interés promedio'!A108</f>
        <v>39569</v>
      </c>
      <c r="K109" s="83"/>
      <c r="L109" s="83">
        <f>'Interés promedio'!E108</f>
        <v>4.2799999999999998E-2</v>
      </c>
    </row>
    <row r="110" spans="1:12">
      <c r="J110" s="160">
        <f>+'Interés promedio'!A109</f>
        <v>39600</v>
      </c>
      <c r="K110" s="83"/>
      <c r="L110" s="83">
        <f>'Interés promedio'!E109</f>
        <v>4.7600000000000003E-2</v>
      </c>
    </row>
    <row r="111" spans="1:12" ht="18">
      <c r="A111" s="170"/>
      <c r="B111" s="170"/>
      <c r="C111" s="170"/>
      <c r="D111" s="170"/>
      <c r="E111" s="170"/>
      <c r="F111" s="170"/>
      <c r="G111" s="170"/>
      <c r="H111" s="63"/>
      <c r="I111" s="88"/>
      <c r="J111" s="160">
        <f>+'Interés promedio'!A110</f>
        <v>39630</v>
      </c>
      <c r="K111" s="83"/>
      <c r="L111" s="83">
        <f>'Interés promedio'!E110</f>
        <v>4.48E-2</v>
      </c>
    </row>
    <row r="112" spans="1:12" ht="18">
      <c r="A112" s="170"/>
      <c r="B112" s="170"/>
      <c r="C112" s="170"/>
      <c r="D112" s="170"/>
      <c r="E112" s="170"/>
      <c r="F112" s="170"/>
      <c r="G112" s="170"/>
      <c r="H112" s="63"/>
      <c r="I112" s="88"/>
      <c r="J112" s="160">
        <f>+'Interés promedio'!A111</f>
        <v>39661</v>
      </c>
      <c r="K112" s="83"/>
      <c r="L112" s="83">
        <f>'Interés promedio'!E111</f>
        <v>4.7E-2</v>
      </c>
    </row>
    <row r="113" spans="1:12">
      <c r="A113" s="171"/>
      <c r="B113" s="171"/>
      <c r="C113" s="171"/>
      <c r="D113" s="171"/>
      <c r="E113" s="171"/>
      <c r="F113" s="171"/>
      <c r="G113" s="171"/>
      <c r="H113" s="62"/>
      <c r="I113" s="87"/>
      <c r="J113" s="160">
        <f>+'Interés promedio'!A112</f>
        <v>39692</v>
      </c>
      <c r="K113" s="83"/>
      <c r="L113" s="83">
        <f>'Interés promedio'!E112</f>
        <v>0.05</v>
      </c>
    </row>
    <row r="114" spans="1:12">
      <c r="J114" s="160">
        <f>+'Interés promedio'!A113</f>
        <v>39722</v>
      </c>
      <c r="K114" s="83"/>
      <c r="L114" s="83">
        <f>'Interés promedio'!E113</f>
        <v>8.0799999999999997E-2</v>
      </c>
    </row>
    <row r="115" spans="1:12">
      <c r="J115" s="160">
        <f>+'Interés promedio'!A114</f>
        <v>39753</v>
      </c>
      <c r="K115" s="83"/>
      <c r="L115" s="83">
        <f>'Interés promedio'!E114</f>
        <v>7.9000000000000001E-2</v>
      </c>
    </row>
    <row r="116" spans="1:12">
      <c r="J116" s="160">
        <f>+'Interés promedio'!A115</f>
        <v>39783</v>
      </c>
      <c r="K116" s="83"/>
      <c r="L116" s="83">
        <f>'Interés promedio'!E115</f>
        <v>6.8400000000000002E-2</v>
      </c>
    </row>
    <row r="117" spans="1:12">
      <c r="J117" s="160">
        <f>+'Interés promedio'!A116</f>
        <v>39814</v>
      </c>
      <c r="K117" s="83"/>
      <c r="L117" s="83">
        <f>'Interés promedio'!E116</f>
        <v>5.5800000000000002E-2</v>
      </c>
    </row>
    <row r="118" spans="1:12">
      <c r="J118" s="160">
        <f>+'Interés promedio'!A117</f>
        <v>39845</v>
      </c>
      <c r="K118" s="83"/>
      <c r="L118" s="83">
        <f>'Interés promedio'!E117</f>
        <v>5.0999999999999997E-2</v>
      </c>
    </row>
    <row r="119" spans="1:12">
      <c r="J119" s="160">
        <f>+'Interés promedio'!A118</f>
        <v>39873</v>
      </c>
      <c r="K119" s="83"/>
      <c r="L119" s="83">
        <f>'Interés promedio'!E118</f>
        <v>0.04</v>
      </c>
    </row>
    <row r="120" spans="1:12">
      <c r="J120" s="160">
        <f>+'Interés promedio'!A119</f>
        <v>39904</v>
      </c>
      <c r="K120" s="83"/>
      <c r="L120" s="83">
        <f>'Interés promedio'!E119</f>
        <v>4.5400000000000003E-2</v>
      </c>
    </row>
    <row r="121" spans="1:12">
      <c r="J121" s="160">
        <f>+'Interés promedio'!A120</f>
        <v>39934</v>
      </c>
      <c r="K121" s="83"/>
      <c r="L121" s="83">
        <f>'Interés promedio'!E120</f>
        <v>4.1399999999999999E-2</v>
      </c>
    </row>
    <row r="122" spans="1:12">
      <c r="J122" s="160">
        <f>+'Interés promedio'!A121</f>
        <v>39965</v>
      </c>
      <c r="K122" s="83"/>
      <c r="L122" s="83">
        <f>'Interés promedio'!E121</f>
        <v>3.7199999999999997E-2</v>
      </c>
    </row>
    <row r="123" spans="1:12">
      <c r="J123" s="160">
        <f>+'Interés promedio'!A122</f>
        <v>39995</v>
      </c>
      <c r="K123" s="83"/>
      <c r="L123" s="83">
        <f>'Interés promedio'!E122</f>
        <v>3.32E-2</v>
      </c>
    </row>
    <row r="124" spans="1:12">
      <c r="J124" s="160">
        <f>+'Interés promedio'!A123</f>
        <v>40026</v>
      </c>
      <c r="K124" s="83"/>
      <c r="L124" s="83">
        <f>'Interés promedio'!E123</f>
        <v>3.1600000000000003E-2</v>
      </c>
    </row>
    <row r="125" spans="1:12">
      <c r="J125" s="160">
        <f>+'Interés promedio'!A124</f>
        <v>40057</v>
      </c>
      <c r="K125" s="83"/>
      <c r="L125" s="83">
        <f>'Interés promedio'!E124</f>
        <v>0.02</v>
      </c>
    </row>
    <row r="126" spans="1:12">
      <c r="J126" s="160">
        <f>+'Interés promedio'!A125</f>
        <v>40087</v>
      </c>
      <c r="K126" s="83"/>
      <c r="L126" s="83">
        <f>'Interés promedio'!E125</f>
        <v>2.1000000000000001E-2</v>
      </c>
    </row>
    <row r="127" spans="1:12">
      <c r="J127" s="160">
        <f>+'Interés promedio'!A126</f>
        <v>40118</v>
      </c>
      <c r="K127" s="83"/>
      <c r="L127" s="83">
        <f>'Interés promedio'!E126</f>
        <v>2.3E-2</v>
      </c>
    </row>
    <row r="128" spans="1:12">
      <c r="J128" s="160">
        <f>+'Interés promedio'!A127</f>
        <v>40148</v>
      </c>
      <c r="K128" s="83"/>
      <c r="L128" s="83">
        <f>'Interés promedio'!E127</f>
        <v>2.5399999999999999E-2</v>
      </c>
    </row>
    <row r="129" spans="1:12">
      <c r="J129" s="160">
        <f>+'Interés promedio'!A128</f>
        <v>40179</v>
      </c>
      <c r="K129" s="83"/>
      <c r="L129" s="83">
        <f>'Interés promedio'!E128</f>
        <v>2.58E-2</v>
      </c>
    </row>
    <row r="130" spans="1:12">
      <c r="J130" s="160">
        <f>+'Interés promedio'!A129</f>
        <v>40210</v>
      </c>
      <c r="K130" s="83"/>
      <c r="L130" s="83">
        <f>'Interés promedio'!E129</f>
        <v>3.0800000000000001E-2</v>
      </c>
    </row>
    <row r="131" spans="1:12" ht="18">
      <c r="A131" s="170"/>
      <c r="B131" s="170"/>
      <c r="C131" s="170"/>
      <c r="D131" s="170"/>
      <c r="E131" s="170"/>
      <c r="F131" s="170"/>
      <c r="G131" s="170"/>
      <c r="H131" s="63"/>
      <c r="I131" s="88"/>
      <c r="J131" s="160">
        <f>+'Interés promedio'!A130</f>
        <v>40238</v>
      </c>
      <c r="K131" s="83"/>
      <c r="L131" s="83">
        <f>'Interés promedio'!E130</f>
        <v>2.52E-2</v>
      </c>
    </row>
    <row r="132" spans="1:12" ht="18">
      <c r="A132" s="170"/>
      <c r="B132" s="170"/>
      <c r="C132" s="170"/>
      <c r="D132" s="170"/>
      <c r="E132" s="170"/>
      <c r="F132" s="170"/>
      <c r="G132" s="170"/>
      <c r="H132" s="63"/>
      <c r="I132" s="88"/>
      <c r="J132" s="160">
        <f>+'Interés promedio'!A131</f>
        <v>40269</v>
      </c>
      <c r="K132" s="83"/>
      <c r="L132" s="83">
        <f>'Interés promedio'!E131</f>
        <v>2.8199999999999999E-2</v>
      </c>
    </row>
    <row r="133" spans="1:12">
      <c r="A133" s="171"/>
      <c r="B133" s="171"/>
      <c r="C133" s="171"/>
      <c r="D133" s="171"/>
      <c r="E133" s="171"/>
      <c r="F133" s="171"/>
      <c r="G133" s="171"/>
      <c r="H133" s="62"/>
      <c r="I133" s="87"/>
      <c r="J133" s="160">
        <f>+'Interés promedio'!A132</f>
        <v>40299</v>
      </c>
      <c r="K133" s="83"/>
      <c r="L133" s="83">
        <f>'Interés promedio'!E132</f>
        <v>2.8199999999999999E-2</v>
      </c>
    </row>
    <row r="134" spans="1:12">
      <c r="J134" s="160">
        <f>+'Interés promedio'!A133</f>
        <v>40330</v>
      </c>
      <c r="K134" s="83"/>
      <c r="L134" s="83">
        <f>'Interés promedio'!E133</f>
        <v>2.5599999999999998E-2</v>
      </c>
    </row>
    <row r="135" spans="1:12">
      <c r="J135" s="160">
        <f>+'Interés promedio'!A134</f>
        <v>40360</v>
      </c>
      <c r="L135" s="91">
        <f>+'Interés promedio'!E134</f>
        <v>2.76E-2</v>
      </c>
    </row>
    <row r="136" spans="1:12">
      <c r="J136" s="160">
        <f>+'Interés promedio'!A135</f>
        <v>40391</v>
      </c>
      <c r="L136" s="91">
        <f>+'Interés promedio'!E135</f>
        <v>3.3599999999999998E-2</v>
      </c>
    </row>
    <row r="137" spans="1:12">
      <c r="J137" s="160">
        <f>+'Interés promedio'!A136</f>
        <v>40422</v>
      </c>
      <c r="L137" s="91">
        <f>+'Interés promedio'!E136</f>
        <v>3.8199999999999998E-2</v>
      </c>
    </row>
    <row r="138" spans="1:12">
      <c r="J138" s="160">
        <f>+'Interés promedio'!A137</f>
        <v>40452</v>
      </c>
      <c r="L138" s="91">
        <f>+'Interés promedio'!E137</f>
        <v>4.1599999999999998E-2</v>
      </c>
    </row>
    <row r="139" spans="1:12">
      <c r="J139" s="160">
        <f>+'Interés promedio'!A138</f>
        <v>40483</v>
      </c>
      <c r="L139" s="91">
        <f>+'Interés promedio'!E138</f>
        <v>4.0599999999999997E-2</v>
      </c>
    </row>
    <row r="140" spans="1:12">
      <c r="J140" s="160">
        <f>+'Interés promedio'!A139</f>
        <v>40513</v>
      </c>
      <c r="L140" s="91">
        <f>+'Interés promedio'!E139</f>
        <v>3.44E-2</v>
      </c>
    </row>
    <row r="141" spans="1:12">
      <c r="J141" s="160">
        <f>+'Interés promedio'!A140</f>
        <v>40544</v>
      </c>
      <c r="L141" s="91">
        <f>+'Interés promedio'!E140</f>
        <v>3.4599999999999999E-2</v>
      </c>
    </row>
    <row r="142" spans="1:12">
      <c r="J142" s="160">
        <f>+'Interés promedio'!A141</f>
        <v>40575</v>
      </c>
      <c r="L142" s="91">
        <f>+'Interés promedio'!E141</f>
        <v>3.4200000000000001E-2</v>
      </c>
    </row>
    <row r="143" spans="1:12">
      <c r="J143" s="160">
        <f>+'Interés promedio'!A142</f>
        <v>40603</v>
      </c>
      <c r="L143" s="91">
        <f>+'Interés promedio'!E142</f>
        <v>2.8400000000000002E-2</v>
      </c>
    </row>
    <row r="144" spans="1:12">
      <c r="J144" s="160">
        <f>+'Interés promedio'!A143</f>
        <v>40634</v>
      </c>
      <c r="L144" s="91">
        <f>+'Interés promedio'!E143</f>
        <v>2.3E-2</v>
      </c>
    </row>
    <row r="145" spans="10:12">
      <c r="J145" s="160">
        <f>+'Interés promedio'!A144</f>
        <v>40664</v>
      </c>
      <c r="L145" s="91">
        <f>+'Interés promedio'!E144</f>
        <v>2.4400000000000002E-2</v>
      </c>
    </row>
    <row r="146" spans="10:12">
      <c r="J146" s="160">
        <f>+'Interés promedio'!A145</f>
        <v>40695</v>
      </c>
      <c r="L146" s="91">
        <f>+'Interés promedio'!E145</f>
        <v>2.3199999999999998E-2</v>
      </c>
    </row>
    <row r="147" spans="10:12">
      <c r="J147" s="160">
        <f>+'Interés promedio'!A146</f>
        <v>40725</v>
      </c>
      <c r="L147" s="91">
        <f>+'Interés promedio'!E146</f>
        <v>2.7799999999999998E-2</v>
      </c>
    </row>
    <row r="148" spans="10:12">
      <c r="J148" s="160">
        <f>+'Interés promedio'!A147</f>
        <v>40756</v>
      </c>
      <c r="L148" s="91">
        <f>+'Interés promedio'!E147</f>
        <v>2.7799999999999998E-2</v>
      </c>
    </row>
    <row r="149" spans="10:12">
      <c r="J149" s="160">
        <f>+'Interés promedio'!A148</f>
        <v>40787</v>
      </c>
      <c r="L149" s="91">
        <f>+'Interés promedio'!E148</f>
        <v>2.8000000000000001E-2</v>
      </c>
    </row>
    <row r="150" spans="10:12">
      <c r="J150" s="160">
        <f>+'Interés promedio'!A149</f>
        <v>40817</v>
      </c>
      <c r="L150" s="91">
        <f>+'Interés promedio'!E149</f>
        <v>2.8000000000000001E-2</v>
      </c>
    </row>
    <row r="151" spans="10:12">
      <c r="J151" s="160">
        <f>+'Interés promedio'!A150</f>
        <v>40848</v>
      </c>
      <c r="L151" s="91">
        <f>+'Interés promedio'!E150</f>
        <v>2.5600000000000001E-2</v>
      </c>
    </row>
    <row r="152" spans="10:12">
      <c r="J152" s="160">
        <f>+'Interés promedio'!A151</f>
        <v>40878</v>
      </c>
      <c r="L152" s="91">
        <f>+'Interés promedio'!E151</f>
        <v>2.58E-2</v>
      </c>
    </row>
    <row r="153" spans="10:12">
      <c r="J153" s="160">
        <f>+'Interés promedio'!A152</f>
        <v>40909</v>
      </c>
      <c r="L153" s="91">
        <f>+'Interés promedio'!E152</f>
        <v>3.32E-2</v>
      </c>
    </row>
    <row r="154" spans="10:12">
      <c r="J154" s="160">
        <f>+'Interés promedio'!A153</f>
        <v>40940</v>
      </c>
      <c r="L154" s="91">
        <f>+'Interés promedio'!E153</f>
        <v>2.9399999999999999E-2</v>
      </c>
    </row>
    <row r="155" spans="10:12">
      <c r="J155" s="160">
        <f>+'Interés promedio'!A154</f>
        <v>40969</v>
      </c>
      <c r="L155" s="91">
        <f>+'Interés promedio'!E154</f>
        <v>2.9000000000000001E-2</v>
      </c>
    </row>
    <row r="156" spans="10:12">
      <c r="J156" s="160">
        <f>+'Interés promedio'!A155</f>
        <v>41000</v>
      </c>
      <c r="L156" s="91">
        <f>+'Interés promedio'!E155</f>
        <v>2.9399999999999999E-2</v>
      </c>
    </row>
    <row r="157" spans="10:12">
      <c r="J157" s="160">
        <f>+'Interés promedio'!A156</f>
        <v>41030</v>
      </c>
      <c r="L157" s="91">
        <f>+'Interés promedio'!E156</f>
        <v>2.92E-2</v>
      </c>
    </row>
    <row r="158" spans="10:12">
      <c r="J158" s="160">
        <f>+'Interés promedio'!A157</f>
        <v>41061</v>
      </c>
      <c r="L158" s="91">
        <f>+'Interés promedio'!E157</f>
        <v>2.86E-2</v>
      </c>
    </row>
    <row r="159" spans="10:12">
      <c r="J159" s="160">
        <f>+'Interés promedio'!A158</f>
        <v>41091</v>
      </c>
      <c r="L159" s="91">
        <f>+'Interés promedio'!E158</f>
        <v>2.2200000000000001E-2</v>
      </c>
    </row>
    <row r="160" spans="10:12">
      <c r="J160" s="160">
        <f>+'Interés promedio'!A159</f>
        <v>41122</v>
      </c>
      <c r="L160" s="91">
        <f>+'Interés promedio'!E159</f>
        <v>2.1999999999999999E-2</v>
      </c>
    </row>
    <row r="161" spans="10:14">
      <c r="J161" s="160">
        <f>+'Interés promedio'!A160</f>
        <v>41153</v>
      </c>
      <c r="L161" s="91">
        <f>+'Interés promedio'!E160</f>
        <v>2.1399999999999999E-2</v>
      </c>
    </row>
    <row r="162" spans="10:14">
      <c r="J162" s="160">
        <f>+'Interés promedio'!A161</f>
        <v>41183</v>
      </c>
      <c r="L162" s="91">
        <f>+'Interés promedio'!E161</f>
        <v>2.4199999999999999E-2</v>
      </c>
    </row>
    <row r="163" spans="10:14">
      <c r="J163" s="160">
        <f>+'Interés promedio'!A162</f>
        <v>41214</v>
      </c>
      <c r="L163" s="91">
        <f>+'Interés promedio'!E162</f>
        <v>2.3E-2</v>
      </c>
    </row>
    <row r="164" spans="10:14">
      <c r="J164" s="160">
        <f>+'Interés promedio'!A163</f>
        <v>41244</v>
      </c>
      <c r="L164" s="91">
        <f>+'Interés promedio'!E163</f>
        <v>2.3199999999999998E-2</v>
      </c>
    </row>
    <row r="165" spans="10:14">
      <c r="J165" s="160">
        <f>+'Interés promedio'!A164</f>
        <v>41275</v>
      </c>
      <c r="L165" s="91">
        <f>+'Interés promedio'!E164</f>
        <v>2.46E-2</v>
      </c>
    </row>
    <row r="166" spans="10:14">
      <c r="J166" s="160">
        <f>+'Interés promedio'!A165</f>
        <v>41306</v>
      </c>
      <c r="L166" s="91">
        <f>+'Interés promedio'!E165</f>
        <v>2.52E-2</v>
      </c>
    </row>
    <row r="167" spans="10:14">
      <c r="J167" s="160">
        <f>+'Interés promedio'!A166</f>
        <v>41334</v>
      </c>
      <c r="L167" s="91">
        <f>+'Interés promedio'!E166</f>
        <v>2.3E-2</v>
      </c>
    </row>
    <row r="168" spans="10:14">
      <c r="J168" s="160">
        <f>+'Interés promedio'!A168</f>
        <v>41395</v>
      </c>
      <c r="L168" s="91">
        <f>+'Interés promedio'!E168</f>
        <v>2.5999999999999999E-2</v>
      </c>
    </row>
    <row r="169" spans="10:14">
      <c r="J169" s="160">
        <f>+'Interés promedio'!A169</f>
        <v>41426</v>
      </c>
      <c r="L169" s="91">
        <f>+'Interés promedio'!E169</f>
        <v>2.2800000000000001E-2</v>
      </c>
    </row>
    <row r="170" spans="10:14">
      <c r="J170" s="160">
        <f>+'Interés promedio'!A170</f>
        <v>41456</v>
      </c>
      <c r="L170" s="91">
        <f>+'Interés promedio'!E170</f>
        <v>2.4400000000000002E-2</v>
      </c>
    </row>
    <row r="171" spans="10:14">
      <c r="J171" s="160">
        <f>+'Interés promedio'!A171</f>
        <v>41487</v>
      </c>
      <c r="L171" s="91">
        <f>+'Interés promedio'!E171</f>
        <v>2.1000000000000001E-2</v>
      </c>
    </row>
    <row r="172" spans="10:14">
      <c r="J172" s="160">
        <f>+'Interés promedio'!A172</f>
        <v>41518</v>
      </c>
      <c r="L172" s="91">
        <f>+'Interés promedio'!E172</f>
        <v>2.1399999999999999E-2</v>
      </c>
    </row>
    <row r="173" spans="10:14">
      <c r="J173" s="160">
        <f>+'Interés promedio'!A173</f>
        <v>41548</v>
      </c>
      <c r="M173" s="91">
        <f>+'Interés promedio'!F173</f>
        <v>4.8000000000000001E-2</v>
      </c>
      <c r="N173" s="91">
        <f>+'Interés promedio'!G173</f>
        <v>2.5399999999999999E-2</v>
      </c>
    </row>
    <row r="174" spans="10:14">
      <c r="J174" s="160">
        <f>+'Interés promedio'!A174</f>
        <v>41579</v>
      </c>
      <c r="M174" s="91">
        <v>4.0399999999999998E-2</v>
      </c>
      <c r="N174" s="91">
        <v>2.4E-2</v>
      </c>
    </row>
    <row r="175" spans="10:14">
      <c r="J175" s="160">
        <f>+'Interés promedio'!A175</f>
        <v>41609</v>
      </c>
      <c r="M175" s="91">
        <v>5.0599999999999999E-2</v>
      </c>
      <c r="N175" s="91">
        <v>2.5000000000000001E-2</v>
      </c>
    </row>
    <row r="176" spans="10:14">
      <c r="J176" s="160">
        <f>+'Interés promedio'!A176</f>
        <v>41640</v>
      </c>
      <c r="M176" s="91">
        <v>2.98E-2</v>
      </c>
      <c r="N176" s="91">
        <v>2.35E-2</v>
      </c>
    </row>
    <row r="177" spans="10:15">
      <c r="J177" s="160">
        <f>+'Interés promedio'!A177</f>
        <v>41671</v>
      </c>
      <c r="M177" s="91">
        <v>4.4600000000000001E-2</v>
      </c>
      <c r="N177" s="91">
        <v>2.6499999999999999E-2</v>
      </c>
    </row>
    <row r="178" spans="10:15">
      <c r="J178" s="160">
        <v>41699</v>
      </c>
      <c r="M178" s="91">
        <v>4.3799999999999999E-2</v>
      </c>
      <c r="N178" s="91">
        <v>2.3E-2</v>
      </c>
    </row>
    <row r="179" spans="10:15">
      <c r="J179" s="160">
        <v>41730</v>
      </c>
      <c r="M179" s="91">
        <v>4.36E-2</v>
      </c>
      <c r="N179" s="91">
        <v>2.3699999999999999E-2</v>
      </c>
    </row>
    <row r="180" spans="10:15">
      <c r="J180" s="160">
        <v>41760</v>
      </c>
      <c r="M180" s="91">
        <v>4.7399999999999998E-2</v>
      </c>
      <c r="N180" s="91">
        <v>2.7799999999999998E-2</v>
      </c>
    </row>
    <row r="181" spans="10:15">
      <c r="J181" s="160">
        <v>41791</v>
      </c>
      <c r="M181" s="91">
        <v>4.1399999999999999E-2</v>
      </c>
      <c r="N181" s="91">
        <v>2.7300000000000001E-2</v>
      </c>
    </row>
    <row r="182" spans="10:15">
      <c r="J182" s="160">
        <v>41821</v>
      </c>
      <c r="M182" s="91">
        <v>4.5687176994370159E-2</v>
      </c>
      <c r="N182" s="91">
        <v>2.6465507133065457E-2</v>
      </c>
    </row>
    <row r="183" spans="10:15">
      <c r="J183" s="160">
        <v>41852</v>
      </c>
      <c r="M183" s="91">
        <v>4.58E-2</v>
      </c>
      <c r="N183" s="91">
        <v>2.3400000000000001E-2</v>
      </c>
    </row>
    <row r="184" spans="10:15">
      <c r="J184" s="160">
        <v>41883</v>
      </c>
      <c r="M184" s="91">
        <v>4.9200000000000001E-2</v>
      </c>
      <c r="N184" s="91">
        <v>2.5600000000000001E-2</v>
      </c>
    </row>
    <row r="185" spans="10:15">
      <c r="J185" s="160">
        <v>41913</v>
      </c>
      <c r="M185" s="91">
        <v>4.9399999999999999E-2</v>
      </c>
      <c r="N185" s="91">
        <v>2.3699999999999999E-2</v>
      </c>
    </row>
    <row r="186" spans="10:15">
      <c r="J186" s="160">
        <v>41944</v>
      </c>
      <c r="M186" s="91">
        <v>4.7199999999999999E-2</v>
      </c>
      <c r="N186" s="91">
        <v>2.7400000000000001E-2</v>
      </c>
    </row>
    <row r="187" spans="10:15">
      <c r="J187" s="160">
        <v>41974</v>
      </c>
      <c r="M187" s="91">
        <v>4.8599999999999997E-2</v>
      </c>
      <c r="N187" s="91">
        <v>3.0800000000000001E-2</v>
      </c>
    </row>
    <row r="188" spans="10:15">
      <c r="J188" s="160">
        <v>42005</v>
      </c>
      <c r="M188" s="91">
        <v>4.6199999999999998E-2</v>
      </c>
      <c r="N188" s="91">
        <v>2.8199999999999999E-2</v>
      </c>
    </row>
    <row r="189" spans="10:15">
      <c r="J189" s="160">
        <v>42036</v>
      </c>
      <c r="M189" s="91">
        <v>4.4400000000000002E-2</v>
      </c>
      <c r="N189" s="91">
        <v>3.1300000000000001E-2</v>
      </c>
    </row>
    <row r="190" spans="10:15">
      <c r="J190" s="160">
        <v>42064</v>
      </c>
      <c r="M190" s="91">
        <v>4.9000000000000002E-2</v>
      </c>
      <c r="N190" s="91">
        <v>2.35E-2</v>
      </c>
      <c r="O190" s="92"/>
    </row>
    <row r="191" spans="10:15">
      <c r="J191" s="160">
        <v>42095</v>
      </c>
      <c r="M191" s="91">
        <v>4.7399999999999998E-2</v>
      </c>
      <c r="N191" s="91">
        <v>2.35E-2</v>
      </c>
      <c r="O191" s="92"/>
    </row>
    <row r="192" spans="10:15">
      <c r="J192" s="160">
        <v>42125</v>
      </c>
      <c r="M192" s="91">
        <v>4.9399999999999999E-2</v>
      </c>
      <c r="N192" s="91">
        <v>2.69E-2</v>
      </c>
    </row>
    <row r="193" spans="8:19">
      <c r="H193" s="61"/>
      <c r="J193" s="160">
        <v>42156</v>
      </c>
      <c r="M193" s="91">
        <v>5.2400000000000002E-2</v>
      </c>
      <c r="N193" s="91">
        <v>2.7400000000000001E-2</v>
      </c>
      <c r="S193" s="60"/>
    </row>
    <row r="194" spans="8:19">
      <c r="J194" s="160">
        <v>42186</v>
      </c>
      <c r="M194" s="91">
        <v>5.3699999999999998E-2</v>
      </c>
      <c r="N194" s="91">
        <v>2.4799999999999999E-2</v>
      </c>
    </row>
    <row r="195" spans="8:19">
      <c r="J195" s="160">
        <v>42217</v>
      </c>
      <c r="M195" s="91">
        <v>5.4199999999999998E-2</v>
      </c>
      <c r="N195" s="91">
        <v>2.23E-2</v>
      </c>
    </row>
    <row r="196" spans="8:19">
      <c r="J196" s="160">
        <v>42248</v>
      </c>
      <c r="M196" s="91">
        <v>5.3199999999999997E-2</v>
      </c>
      <c r="N196" s="91">
        <v>2.5899999999999999E-2</v>
      </c>
    </row>
    <row r="197" spans="8:19">
      <c r="J197" s="160">
        <v>42278</v>
      </c>
      <c r="M197" s="91">
        <v>5.1999999999999998E-2</v>
      </c>
      <c r="N197" s="91">
        <v>2.1899999999999999E-2</v>
      </c>
    </row>
    <row r="198" spans="8:19">
      <c r="J198" s="160">
        <v>42309</v>
      </c>
      <c r="M198" s="91">
        <v>5.4399999999999997E-2</v>
      </c>
      <c r="N198" s="91">
        <v>2.24E-2</v>
      </c>
    </row>
    <row r="199" spans="8:19">
      <c r="J199" s="160">
        <v>42339</v>
      </c>
      <c r="M199" s="91">
        <v>0.06</v>
      </c>
      <c r="N199" s="91">
        <v>3.0499999999999999E-2</v>
      </c>
    </row>
    <row r="200" spans="8:19">
      <c r="J200" s="160">
        <v>42370</v>
      </c>
      <c r="M200" s="91">
        <v>6.5000000000000002E-2</v>
      </c>
      <c r="N200" s="91">
        <v>2.9399999999999999E-2</v>
      </c>
    </row>
    <row r="201" spans="8:19">
      <c r="J201" s="160">
        <v>42401</v>
      </c>
      <c r="M201" s="91">
        <v>6.2E-2</v>
      </c>
      <c r="N201" s="91">
        <v>2.92E-2</v>
      </c>
    </row>
    <row r="202" spans="8:19">
      <c r="J202" s="160">
        <v>42430</v>
      </c>
      <c r="M202" s="91">
        <v>0.06</v>
      </c>
      <c r="N202" s="91">
        <v>2.7400000000000001E-2</v>
      </c>
    </row>
    <row r="203" spans="8:19">
      <c r="J203" s="160">
        <v>42461</v>
      </c>
      <c r="M203" s="91">
        <v>5.7000000000000002E-2</v>
      </c>
      <c r="N203" s="91">
        <v>2.3E-2</v>
      </c>
    </row>
    <row r="204" spans="8:19">
      <c r="J204" s="160">
        <v>42492</v>
      </c>
      <c r="M204" s="91">
        <v>5.4799999999999995E-2</v>
      </c>
      <c r="N204" s="91">
        <v>2.3E-2</v>
      </c>
    </row>
    <row r="205" spans="8:19">
      <c r="J205" s="160">
        <v>42523</v>
      </c>
      <c r="M205" s="91">
        <v>5.9799999999999999E-2</v>
      </c>
      <c r="N205" s="91">
        <v>2.47E-2</v>
      </c>
    </row>
    <row r="206" spans="8:19">
      <c r="J206" s="160">
        <v>42552</v>
      </c>
      <c r="M206" s="91">
        <v>5.8000000000000003E-2</v>
      </c>
      <c r="N206" s="91">
        <v>2.58E-2</v>
      </c>
    </row>
    <row r="207" spans="8:19">
      <c r="J207" s="160">
        <v>42583</v>
      </c>
      <c r="M207" s="91">
        <v>5.5E-2</v>
      </c>
      <c r="N207" s="91">
        <v>2.64E-2</v>
      </c>
    </row>
    <row r="208" spans="8:19">
      <c r="J208" s="160">
        <v>42614</v>
      </c>
      <c r="M208" s="91">
        <v>5.3199999999999997E-2</v>
      </c>
      <c r="N208" s="91">
        <v>2.8199999999999999E-2</v>
      </c>
    </row>
    <row r="209" spans="10:14">
      <c r="J209" s="160">
        <v>42644</v>
      </c>
      <c r="M209" s="91">
        <v>5.6000000000000001E-2</v>
      </c>
      <c r="N209" s="91">
        <v>2.64E-2</v>
      </c>
    </row>
    <row r="210" spans="10:14">
      <c r="J210" s="160">
        <v>42675</v>
      </c>
      <c r="M210" s="91">
        <v>5.8599999999999999E-2</v>
      </c>
      <c r="N210" s="91">
        <v>2.4400000000000002E-2</v>
      </c>
    </row>
    <row r="211" spans="10:14">
      <c r="J211" s="160">
        <v>42705</v>
      </c>
      <c r="M211" s="91">
        <v>6.1600000000000002E-2</v>
      </c>
      <c r="N211" s="91">
        <v>2.8799999999999999E-2</v>
      </c>
    </row>
    <row r="212" spans="10:14">
      <c r="J212" s="160">
        <v>42736</v>
      </c>
      <c r="M212" s="91">
        <f>+'Interés promedio'!F212</f>
        <v>6.0400000000000002E-2</v>
      </c>
      <c r="N212" s="91">
        <f>+'Interés promedio'!G212</f>
        <v>2.8799999999999999E-2</v>
      </c>
    </row>
    <row r="213" spans="10:14">
      <c r="J213" s="160">
        <v>42768</v>
      </c>
      <c r="M213" s="91">
        <v>5.8999999999999997E-2</v>
      </c>
      <c r="N213" s="91">
        <v>2.4400000000000002E-2</v>
      </c>
    </row>
    <row r="214" spans="10:14">
      <c r="J214" s="160">
        <v>42796</v>
      </c>
      <c r="M214" s="91">
        <v>5.7505448114554485E-2</v>
      </c>
      <c r="N214" s="91">
        <v>3.0051548418985202E-2</v>
      </c>
    </row>
    <row r="215" spans="10:14">
      <c r="J215" s="160">
        <v>42827</v>
      </c>
      <c r="M215" s="91">
        <f>+'Interés promedio'!F215</f>
        <v>5.9200000000000003E-2</v>
      </c>
      <c r="N215" s="91">
        <f>+'Interés promedio'!G215</f>
        <v>2.8299999999999999E-2</v>
      </c>
    </row>
    <row r="216" spans="10:14">
      <c r="J216" s="160">
        <f>+'Interés promedio'!A217</f>
        <v>42887</v>
      </c>
      <c r="M216" s="91">
        <f>+'Interés promedio'!F217</f>
        <v>5.8200000000000002E-2</v>
      </c>
      <c r="N216" s="91">
        <f>+'Interés promedio'!G217</f>
        <v>3.3599999999999998E-2</v>
      </c>
    </row>
    <row r="217" spans="10:14">
      <c r="J217" s="160">
        <f>+'Interés promedio'!A218</f>
        <v>42917</v>
      </c>
      <c r="M217" s="91">
        <f>+'Interés promedio'!F218</f>
        <v>6.1400000000000003E-2</v>
      </c>
      <c r="N217" s="91">
        <f>+'Interés promedio'!G218</f>
        <v>3.5900000000000001E-2</v>
      </c>
    </row>
    <row r="218" spans="10:14">
      <c r="J218" s="160">
        <f>+'Interés promedio'!A219</f>
        <v>42948</v>
      </c>
      <c r="M218" s="91">
        <v>6.1400000000000003E-2</v>
      </c>
      <c r="N218" s="91">
        <v>3.1E-2</v>
      </c>
    </row>
    <row r="219" spans="10:14">
      <c r="J219" s="160">
        <v>42979</v>
      </c>
      <c r="M219" s="91">
        <v>5.7500000000000002E-2</v>
      </c>
      <c r="N219" s="91">
        <v>3.4700000000000002E-2</v>
      </c>
    </row>
    <row r="220" spans="10:14">
      <c r="J220" s="160">
        <v>43009</v>
      </c>
      <c r="M220" s="91">
        <f>'Interés promedio'!F221</f>
        <v>5.8799999999999998E-2</v>
      </c>
      <c r="N220" s="91">
        <f>'Interés promedio'!G221</f>
        <v>3.4099999999999998E-2</v>
      </c>
    </row>
    <row r="221" spans="10:14">
      <c r="J221" s="160">
        <v>43040</v>
      </c>
      <c r="M221" s="91">
        <f>'Interés promedio'!F222</f>
        <v>5.8200000000000002E-2</v>
      </c>
      <c r="N221" s="91">
        <f>'Interés promedio'!G222</f>
        <v>3.1300000000000001E-2</v>
      </c>
    </row>
    <row r="222" spans="10:14">
      <c r="J222" s="160">
        <v>43070</v>
      </c>
      <c r="M222" s="91">
        <f>'Interés promedio'!F223</f>
        <v>6.4399999999999999E-2</v>
      </c>
      <c r="N222" s="91">
        <f>'Interés promedio'!G223</f>
        <v>3.6200000000000003E-2</v>
      </c>
    </row>
    <row r="223" spans="10:14">
      <c r="J223" s="160">
        <v>43101</v>
      </c>
      <c r="M223" s="91">
        <f>'Interés promedio'!F224</f>
        <v>6.3799999999999996E-2</v>
      </c>
      <c r="N223" s="91">
        <f>'Interés promedio'!G224</f>
        <v>3.6299999999999999E-2</v>
      </c>
    </row>
    <row r="224" spans="10:14">
      <c r="J224" s="160">
        <v>43132</v>
      </c>
      <c r="M224" s="91">
        <f>'Interés promedio'!F225</f>
        <v>6.2399999999999997E-2</v>
      </c>
      <c r="N224" s="91">
        <f>'Interés promedio'!G225</f>
        <v>3.73E-2</v>
      </c>
    </row>
    <row r="225" spans="10:14">
      <c r="J225" s="160">
        <v>43160</v>
      </c>
      <c r="M225" s="91">
        <f>'Interés promedio'!F226</f>
        <v>6.4799999999999996E-2</v>
      </c>
      <c r="N225" s="91">
        <f>'Interés promedio'!G226</f>
        <v>3.7499999999999999E-2</v>
      </c>
    </row>
    <row r="226" spans="10:14">
      <c r="J226" s="160">
        <v>43191</v>
      </c>
      <c r="M226" s="91">
        <f>'Interés promedio'!F227</f>
        <v>6.5199999999999994E-2</v>
      </c>
      <c r="N226" s="91">
        <f>'Interés promedio'!G227</f>
        <v>3.44E-2</v>
      </c>
    </row>
  </sheetData>
  <mergeCells count="10">
    <mergeCell ref="A55:G55"/>
    <mergeCell ref="A132:G132"/>
    <mergeCell ref="A10:G10"/>
    <mergeCell ref="A54:G54"/>
    <mergeCell ref="A7:G7"/>
    <mergeCell ref="A133:G133"/>
    <mergeCell ref="A113:G113"/>
    <mergeCell ref="A112:G112"/>
    <mergeCell ref="A131:G131"/>
    <mergeCell ref="A111:G111"/>
  </mergeCells>
  <phoneticPr fontId="12" type="noConversion"/>
  <printOptions horizontalCentered="1" verticalCentered="1"/>
  <pageMargins left="0.78740157480314965" right="0.78740157480314965" top="0.98425196850393704" bottom="0.98425196850393704" header="0" footer="0"/>
  <pageSetup scale="90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A2:BC226"/>
  <sheetViews>
    <sheetView showGridLines="0" zoomScale="70" zoomScaleNormal="70" zoomScaleSheetLayoutView="100" zoomScalePageLayoutView="70" workbookViewId="0">
      <selection activeCell="C1" sqref="C1"/>
    </sheetView>
  </sheetViews>
  <sheetFormatPr baseColWidth="10" defaultColWidth="11" defaultRowHeight="13" x14ac:dyDescent="0"/>
  <cols>
    <col min="1" max="1" width="10.5703125" style="121" customWidth="1"/>
    <col min="2" max="4" width="10.5703125" style="100" customWidth="1"/>
    <col min="5" max="7" width="10.5703125" style="113" customWidth="1"/>
    <col min="8" max="8" width="10.5703125" style="100" customWidth="1"/>
    <col min="9" max="9" width="10.5703125" style="122" customWidth="1"/>
    <col min="10" max="10" width="6.85546875" style="111" bestFit="1" customWidth="1"/>
    <col min="11" max="11" width="30.7109375" style="91" bestFit="1" customWidth="1"/>
    <col min="12" max="12" width="32.42578125" style="91" bestFit="1" customWidth="1"/>
    <col min="13" max="13" width="33.42578125" style="91" bestFit="1" customWidth="1"/>
    <col min="14" max="14" width="7" style="91" bestFit="1" customWidth="1"/>
    <col min="15" max="15" width="15.140625" style="91" bestFit="1" customWidth="1"/>
    <col min="16" max="16" width="16.7109375" style="91" bestFit="1" customWidth="1"/>
    <col min="17" max="17" width="31.28515625" style="91" bestFit="1" customWidth="1"/>
    <col min="18" max="18" width="32.28515625" style="91" bestFit="1" customWidth="1"/>
    <col min="19" max="19" width="40.7109375" style="91" bestFit="1" customWidth="1"/>
    <col min="20" max="20" width="11" style="123" customWidth="1"/>
    <col min="21" max="21" width="13.42578125" style="123" customWidth="1"/>
    <col min="22" max="32" width="11" style="123" customWidth="1"/>
    <col min="33" max="35" width="11" style="124" customWidth="1"/>
    <col min="36" max="37" width="11" style="125" customWidth="1"/>
    <col min="38" max="38" width="11" style="126" customWidth="1"/>
    <col min="39" max="55" width="11" style="104" customWidth="1"/>
    <col min="56" max="16384" width="11" style="101"/>
  </cols>
  <sheetData>
    <row r="2" spans="1:23">
      <c r="A2" s="127"/>
      <c r="B2" s="113"/>
      <c r="C2" s="113"/>
      <c r="D2" s="113"/>
      <c r="H2" s="113"/>
    </row>
    <row r="3" spans="1:23">
      <c r="A3" s="127"/>
      <c r="B3" s="101"/>
      <c r="C3" s="101"/>
      <c r="D3" s="101"/>
      <c r="E3" s="101"/>
      <c r="F3" s="101"/>
      <c r="G3" s="101"/>
      <c r="H3" s="101"/>
      <c r="I3" s="101"/>
    </row>
    <row r="4" spans="1:23">
      <c r="B4" s="101"/>
      <c r="C4" s="101"/>
      <c r="D4" s="101"/>
      <c r="E4" s="101"/>
      <c r="F4" s="101"/>
      <c r="G4" s="101"/>
      <c r="H4" s="101"/>
      <c r="I4" s="101"/>
    </row>
    <row r="5" spans="1:23" ht="18">
      <c r="A5" s="127"/>
      <c r="B5" s="116" t="s">
        <v>15</v>
      </c>
      <c r="C5" s="65"/>
      <c r="D5" s="65"/>
      <c r="E5" s="65"/>
      <c r="F5" s="65"/>
      <c r="G5" s="65"/>
      <c r="H5" s="95"/>
      <c r="I5" s="88"/>
    </row>
    <row r="6" spans="1:23" ht="18">
      <c r="A6" s="127"/>
      <c r="B6" s="117" t="s">
        <v>34</v>
      </c>
      <c r="C6" s="120"/>
      <c r="D6" s="120"/>
      <c r="E6" s="120"/>
      <c r="F6" s="120"/>
      <c r="G6" s="120"/>
      <c r="H6" s="95"/>
      <c r="I6" s="88"/>
    </row>
    <row r="7" spans="1:23">
      <c r="A7" s="127"/>
      <c r="B7" s="117" t="s">
        <v>82</v>
      </c>
      <c r="C7" s="66"/>
      <c r="D7" s="66"/>
      <c r="E7" s="66"/>
      <c r="F7" s="66"/>
      <c r="G7" s="66"/>
      <c r="H7" s="96"/>
      <c r="I7" s="87"/>
      <c r="J7" s="110"/>
      <c r="K7" s="119" t="s">
        <v>46</v>
      </c>
      <c r="L7" s="119" t="s">
        <v>47</v>
      </c>
      <c r="M7" s="119" t="s">
        <v>45</v>
      </c>
      <c r="N7" s="119" t="s">
        <v>38</v>
      </c>
      <c r="O7" s="119" t="s">
        <v>39</v>
      </c>
      <c r="P7" s="119" t="s">
        <v>40</v>
      </c>
      <c r="Q7" s="119" t="s">
        <v>43</v>
      </c>
      <c r="R7" s="119" t="s">
        <v>44</v>
      </c>
      <c r="S7" s="119" t="s">
        <v>35</v>
      </c>
    </row>
    <row r="8" spans="1:23">
      <c r="A8" s="127"/>
      <c r="B8" s="113"/>
      <c r="C8" s="113"/>
      <c r="D8" s="113"/>
      <c r="H8" s="113"/>
      <c r="J8" s="112">
        <v>36495</v>
      </c>
      <c r="K8" s="83"/>
      <c r="L8" s="83"/>
      <c r="M8" s="83"/>
      <c r="N8" s="83"/>
      <c r="S8" s="83"/>
    </row>
    <row r="9" spans="1:23">
      <c r="A9" s="127"/>
      <c r="B9" s="113"/>
      <c r="C9" s="113"/>
      <c r="D9" s="113"/>
      <c r="H9" s="113"/>
      <c r="J9" s="112">
        <v>36526</v>
      </c>
      <c r="K9" s="83">
        <f>'Interés promedio'!M8</f>
        <v>0.27679999999999999</v>
      </c>
      <c r="L9" s="83">
        <f>'Interés promedio'!N8</f>
        <v>0.19613333333333335</v>
      </c>
      <c r="M9" s="83">
        <f>'Interés promedio'!O8</f>
        <v>0.13599999999999998</v>
      </c>
      <c r="N9" s="83">
        <f>'Interés promedio'!B8</f>
        <v>7.2000000000000008E-2</v>
      </c>
      <c r="S9" s="83">
        <f>'Interés promedio'!E8</f>
        <v>7.6933333333333326E-2</v>
      </c>
    </row>
    <row r="10" spans="1:23">
      <c r="A10" s="127"/>
      <c r="B10" s="113"/>
      <c r="C10" s="113"/>
      <c r="D10" s="113"/>
      <c r="H10" s="113"/>
      <c r="J10" s="112">
        <v>36557</v>
      </c>
      <c r="K10" s="83">
        <f>'Interés promedio'!M9</f>
        <v>0.27839999999999998</v>
      </c>
      <c r="L10" s="83">
        <f>'Interés promedio'!N9</f>
        <v>0.2024</v>
      </c>
      <c r="M10" s="83">
        <f>'Interés promedio'!O9</f>
        <v>0.1376</v>
      </c>
      <c r="N10" s="83">
        <f>'Interés promedio'!B9</f>
        <v>7.3999999999999996E-2</v>
      </c>
      <c r="S10" s="83">
        <f>'Interés promedio'!E9</f>
        <v>7.7799999999999994E-2</v>
      </c>
    </row>
    <row r="11" spans="1:23">
      <c r="B11" s="113"/>
      <c r="C11" s="113"/>
      <c r="D11" s="113"/>
      <c r="H11" s="113"/>
      <c r="J11" s="112">
        <v>36586</v>
      </c>
      <c r="K11" s="83">
        <f>'Interés promedio'!M10</f>
        <v>0.28839999999999999</v>
      </c>
      <c r="L11" s="83">
        <f>'Interés promedio'!N10</f>
        <v>0.21080000000000002</v>
      </c>
      <c r="M11" s="83">
        <f>'Interés promedio'!O10</f>
        <v>0.16413333333333333</v>
      </c>
      <c r="N11" s="83">
        <f>'Interés promedio'!B10</f>
        <v>7.6133333333333331E-2</v>
      </c>
      <c r="S11" s="83">
        <f>'Interés promedio'!E10</f>
        <v>7.7333333333333323E-2</v>
      </c>
    </row>
    <row r="12" spans="1:23">
      <c r="B12" s="113"/>
      <c r="C12" s="113"/>
      <c r="D12" s="113"/>
      <c r="H12" s="113"/>
      <c r="J12" s="112">
        <v>36617</v>
      </c>
      <c r="K12" s="83">
        <f>'Interés promedio'!M11</f>
        <v>0.30493333333333333</v>
      </c>
      <c r="L12" s="83">
        <f>'Interés promedio'!N11</f>
        <v>0.22699999999999998</v>
      </c>
      <c r="M12" s="83">
        <f>'Interés promedio'!O11</f>
        <v>0.18440000000000001</v>
      </c>
      <c r="N12" s="83">
        <f>'Interés promedio'!B11</f>
        <v>7.4733333333333332E-2</v>
      </c>
      <c r="S12" s="83">
        <f>'Interés promedio'!E11</f>
        <v>7.9466666666666672E-2</v>
      </c>
      <c r="T12" s="128" t="s">
        <v>36</v>
      </c>
      <c r="U12" s="128" t="s">
        <v>41</v>
      </c>
      <c r="V12" s="128" t="s">
        <v>42</v>
      </c>
    </row>
    <row r="13" spans="1:23">
      <c r="J13" s="112">
        <v>36647</v>
      </c>
      <c r="K13" s="83">
        <f>'Interés promedio'!M12</f>
        <v>0.31153333333333333</v>
      </c>
      <c r="L13" s="83">
        <f>'Interés promedio'!N12</f>
        <v>0.23113333333333333</v>
      </c>
      <c r="M13" s="83">
        <f>'Interés promedio'!O12</f>
        <v>0.19253333333333333</v>
      </c>
      <c r="N13" s="83">
        <f>'Interés promedio'!B12</f>
        <v>7.4999999999999997E-2</v>
      </c>
      <c r="S13" s="83">
        <f>'Interés promedio'!E12</f>
        <v>8.1000000000000003E-2</v>
      </c>
      <c r="T13" s="38"/>
      <c r="V13" s="38"/>
      <c r="W13" s="38"/>
    </row>
    <row r="14" spans="1:23">
      <c r="J14" s="112">
        <v>36678</v>
      </c>
      <c r="K14" s="83">
        <f>'Interés promedio'!M13</f>
        <v>0.30580000000000002</v>
      </c>
      <c r="L14" s="83">
        <f>'Interés promedio'!N13</f>
        <v>0.22853333333333334</v>
      </c>
      <c r="M14" s="83">
        <f>'Interés promedio'!O13</f>
        <v>0.16140000000000002</v>
      </c>
      <c r="N14" s="83">
        <f>'Interés promedio'!B13</f>
        <v>7.4333333333333335E-2</v>
      </c>
      <c r="S14" s="83">
        <f>'Interés promedio'!E13</f>
        <v>8.3333333333333329E-2</v>
      </c>
      <c r="T14" s="38">
        <f>'Interés promedio'!$H8</f>
        <v>0.10680000000000001</v>
      </c>
      <c r="V14" s="38"/>
    </row>
    <row r="15" spans="1:23">
      <c r="J15" s="112">
        <v>36708</v>
      </c>
      <c r="K15" s="83">
        <f>'Interés promedio'!M14</f>
        <v>0.30893333333333334</v>
      </c>
      <c r="L15" s="83">
        <f>'Interés promedio'!N14</f>
        <v>0.21633333333333335</v>
      </c>
      <c r="M15" s="83">
        <f>'Interés promedio'!O14</f>
        <v>0.14673333333333335</v>
      </c>
      <c r="N15" s="83">
        <f>'Interés promedio'!B14</f>
        <v>7.3933333333333337E-2</v>
      </c>
      <c r="S15" s="83">
        <f>'Interés promedio'!E14</f>
        <v>8.373333333333334E-2</v>
      </c>
      <c r="T15" s="38">
        <f>'Interés promedio'!$H9</f>
        <v>0.1356</v>
      </c>
      <c r="V15" s="38"/>
    </row>
    <row r="16" spans="1:23">
      <c r="J16" s="112">
        <v>36739</v>
      </c>
      <c r="K16" s="83">
        <f>'Interés promedio'!M15</f>
        <v>0.30740000000000001</v>
      </c>
      <c r="L16" s="83">
        <f>'Interés promedio'!N15</f>
        <v>0.21033333333333334</v>
      </c>
      <c r="M16" s="83">
        <f>'Interés promedio'!O15</f>
        <v>0.14413333333333334</v>
      </c>
      <c r="N16" s="83">
        <f>'Interés promedio'!B15</f>
        <v>7.3333333333333334E-2</v>
      </c>
      <c r="S16" s="83">
        <f>'Interés promedio'!E15</f>
        <v>8.2600000000000007E-2</v>
      </c>
      <c r="T16" s="38">
        <f>'Interés promedio'!$H10</f>
        <v>0.1464</v>
      </c>
      <c r="V16" s="38"/>
    </row>
    <row r="17" spans="10:22">
      <c r="J17" s="112">
        <v>36770</v>
      </c>
      <c r="K17" s="83">
        <f>'Interés promedio'!M16</f>
        <v>0.30873333333333336</v>
      </c>
      <c r="L17" s="83">
        <f>'Interés promedio'!N16</f>
        <v>0.21453333333333333</v>
      </c>
      <c r="M17" s="83">
        <f>'Interés promedio'!O16</f>
        <v>0.14393333333333333</v>
      </c>
      <c r="N17" s="83">
        <f>'Interés promedio'!B16</f>
        <v>7.8599999999999989E-2</v>
      </c>
      <c r="S17" s="83">
        <f>'Interés promedio'!E16</f>
        <v>8.6400000000000018E-2</v>
      </c>
      <c r="T17" s="38">
        <f>'Interés promedio'!$H11</f>
        <v>0.14599999999999999</v>
      </c>
      <c r="V17" s="38"/>
    </row>
    <row r="18" spans="10:22">
      <c r="J18" s="112">
        <v>36800</v>
      </c>
      <c r="K18" s="83">
        <f>'Interés promedio'!M17</f>
        <v>0.32113333333333333</v>
      </c>
      <c r="L18" s="83">
        <f>'Interés promedio'!N17</f>
        <v>0.22519999999999998</v>
      </c>
      <c r="M18" s="83">
        <f>'Interés promedio'!O17</f>
        <v>0.17280000000000004</v>
      </c>
      <c r="N18" s="83">
        <f>'Interés promedio'!B17</f>
        <v>7.0533333333333337E-2</v>
      </c>
      <c r="S18" s="83">
        <f>'Interés promedio'!E17</f>
        <v>8.0399999999999999E-2</v>
      </c>
      <c r="T18" s="38">
        <f>'Interés promedio'!$H12</f>
        <v>0.14733333333333334</v>
      </c>
      <c r="V18" s="38"/>
    </row>
    <row r="19" spans="10:22">
      <c r="J19" s="112">
        <v>36831</v>
      </c>
      <c r="K19" s="83">
        <f>'Interés promedio'!M18</f>
        <v>0.3286</v>
      </c>
      <c r="L19" s="83">
        <f>'Interés promedio'!N18</f>
        <v>0.23619999999999999</v>
      </c>
      <c r="M19" s="83">
        <f>'Interés promedio'!O18</f>
        <v>0.1794</v>
      </c>
      <c r="N19" s="83">
        <f>'Interés promedio'!B18</f>
        <v>6.8133333333333337E-2</v>
      </c>
      <c r="S19" s="83">
        <f>'Interés promedio'!E18</f>
        <v>7.8799999999999995E-2</v>
      </c>
      <c r="T19" s="39"/>
      <c r="U19" s="38">
        <f>'Interés promedio'!H13</f>
        <v>0.17300000000000001</v>
      </c>
      <c r="V19" s="38">
        <f>'Interés promedio'!I13</f>
        <v>0.10099999999999999</v>
      </c>
    </row>
    <row r="20" spans="10:22">
      <c r="J20" s="112">
        <v>36861</v>
      </c>
      <c r="K20" s="83">
        <f>'Interés promedio'!M19</f>
        <v>0.32119999999999999</v>
      </c>
      <c r="L20" s="83">
        <f>'Interés promedio'!N19</f>
        <v>0.22839999999999996</v>
      </c>
      <c r="M20" s="83">
        <f>'Interés promedio'!O19</f>
        <v>0.16453333333333334</v>
      </c>
      <c r="N20" s="83">
        <f>'Interés promedio'!B19</f>
        <v>6.8533333333333321E-2</v>
      </c>
      <c r="S20" s="83">
        <f>'Interés promedio'!E19</f>
        <v>7.9799999999999996E-2</v>
      </c>
      <c r="T20" s="38"/>
      <c r="U20" s="38">
        <f>'Interés promedio'!H14</f>
        <v>0.18359999999999999</v>
      </c>
      <c r="V20" s="38">
        <f>'Interés promedio'!I14</f>
        <v>8.8733333333333331E-2</v>
      </c>
    </row>
    <row r="21" spans="10:22">
      <c r="J21" s="112">
        <v>36892</v>
      </c>
      <c r="K21" s="83">
        <f>'Interés promedio'!M20</f>
        <v>0.31719999999999998</v>
      </c>
      <c r="L21" s="83">
        <f>'Interés promedio'!N20</f>
        <v>0.21133333333333335</v>
      </c>
      <c r="M21" s="83">
        <f>'Interés promedio'!O20</f>
        <v>0.14520000000000002</v>
      </c>
      <c r="N21" s="83">
        <f>'Interés promedio'!B20</f>
        <v>6.480000000000001E-2</v>
      </c>
      <c r="S21" s="83">
        <f>'Interés promedio'!E20</f>
        <v>7.1933333333333335E-2</v>
      </c>
      <c r="T21" s="38"/>
      <c r="U21" s="38">
        <f>'Interés promedio'!H15</f>
        <v>0.18553333333333333</v>
      </c>
      <c r="V21" s="38">
        <f>'Interés promedio'!I15</f>
        <v>0.10439999999999999</v>
      </c>
    </row>
    <row r="22" spans="10:22">
      <c r="J22" s="112">
        <v>36923</v>
      </c>
      <c r="K22" s="83">
        <f>'Interés promedio'!M21</f>
        <v>0.32753333333333334</v>
      </c>
      <c r="L22" s="83">
        <f>'Interés promedio'!N21</f>
        <v>0.21020000000000003</v>
      </c>
      <c r="M22" s="83">
        <f>'Interés promedio'!O21</f>
        <v>0.15213333333333334</v>
      </c>
      <c r="N22" s="83">
        <f>'Interés promedio'!B21</f>
        <v>6.2615962482797327E-2</v>
      </c>
      <c r="S22" s="83">
        <f>'Interés promedio'!E21</f>
        <v>6.9199999999999998E-2</v>
      </c>
      <c r="T22" s="38"/>
      <c r="U22" s="38">
        <f>'Interés promedio'!H16</f>
        <v>0.19599999999999998</v>
      </c>
      <c r="V22" s="38">
        <f>'Interés promedio'!I16</f>
        <v>0.1002</v>
      </c>
    </row>
    <row r="23" spans="10:22">
      <c r="J23" s="112">
        <v>36951</v>
      </c>
      <c r="K23" s="83">
        <f>'Interés promedio'!M22</f>
        <v>0.3004</v>
      </c>
      <c r="L23" s="83">
        <f>'Interés promedio'!N22</f>
        <v>0.18059999999999998</v>
      </c>
      <c r="M23" s="83">
        <f>'Interés promedio'!O22</f>
        <v>0.11700000000000001</v>
      </c>
      <c r="N23" s="83">
        <f>'Interés promedio'!B22</f>
        <v>5.973333333333334E-2</v>
      </c>
      <c r="S23" s="83">
        <f>'Interés promedio'!E22</f>
        <v>6.6733333333333325E-2</v>
      </c>
      <c r="T23" s="38"/>
      <c r="U23" s="38">
        <f>'Interés promedio'!H17</f>
        <v>0.21260000000000001</v>
      </c>
      <c r="V23" s="38">
        <f>'Interés promedio'!I17</f>
        <v>0.10893333333333333</v>
      </c>
    </row>
    <row r="24" spans="10:22">
      <c r="J24" s="112">
        <v>36982</v>
      </c>
      <c r="K24" s="83">
        <f>'Interés promedio'!M23</f>
        <v>0.30680000000000002</v>
      </c>
      <c r="L24" s="83">
        <f>'Interés promedio'!N23</f>
        <v>0.1958</v>
      </c>
      <c r="M24" s="83">
        <f>'Interés promedio'!O23</f>
        <v>0.14000000000000001</v>
      </c>
      <c r="N24" s="83">
        <f>'Interés promedio'!B23</f>
        <v>5.7600000000000005E-2</v>
      </c>
      <c r="S24" s="83">
        <f>'Interés promedio'!E23</f>
        <v>6.359999999999999E-2</v>
      </c>
      <c r="T24" s="38"/>
      <c r="U24" s="38">
        <f>'Interés promedio'!H18</f>
        <v>0.21513333333333337</v>
      </c>
      <c r="V24" s="38">
        <f>'Interés promedio'!I18</f>
        <v>0.11820000000000001</v>
      </c>
    </row>
    <row r="25" spans="10:22">
      <c r="J25" s="112">
        <v>37012</v>
      </c>
      <c r="K25" s="83">
        <f>'Interés promedio'!M24</f>
        <v>0.31693333333333334</v>
      </c>
      <c r="L25" s="83">
        <f>'Interés promedio'!N24</f>
        <v>0.21693333333333331</v>
      </c>
      <c r="M25" s="83">
        <f>'Interés promedio'!O24</f>
        <v>0.15440000000000001</v>
      </c>
      <c r="N25" s="83">
        <f>'Interés promedio'!B24</f>
        <v>5.6533333333333331E-2</v>
      </c>
      <c r="S25" s="83">
        <f>'Interés promedio'!E24</f>
        <v>5.3733333333333334E-2</v>
      </c>
      <c r="T25" s="38"/>
      <c r="U25" s="38">
        <f>'Interés promedio'!H19</f>
        <v>0.20773333333333333</v>
      </c>
      <c r="V25" s="38">
        <f>'Interés promedio'!I19</f>
        <v>0.10633333333333334</v>
      </c>
    </row>
    <row r="26" spans="10:22">
      <c r="J26" s="112">
        <v>37043</v>
      </c>
      <c r="K26" s="83">
        <f>'Interés promedio'!M25</f>
        <v>0.31040000000000001</v>
      </c>
      <c r="L26" s="83">
        <f>'Interés promedio'!N25</f>
        <v>0.19739999999999999</v>
      </c>
      <c r="M26" s="83">
        <f>'Interés promedio'!O25</f>
        <v>0.1376</v>
      </c>
      <c r="N26" s="83">
        <f>'Interés promedio'!B25</f>
        <v>5.5E-2</v>
      </c>
      <c r="S26" s="83">
        <f>'Interés promedio'!E25</f>
        <v>5.7200000000000001E-2</v>
      </c>
      <c r="T26" s="38"/>
      <c r="U26" s="38">
        <f>'Interés promedio'!H20</f>
        <v>0.19400000000000003</v>
      </c>
      <c r="V26" s="38">
        <f>'Interés promedio'!I20</f>
        <v>8.8933333333333323E-2</v>
      </c>
    </row>
    <row r="27" spans="10:22">
      <c r="J27" s="112">
        <v>37073</v>
      </c>
      <c r="K27" s="83">
        <f>'Interés promedio'!M26</f>
        <v>0.30393333333333333</v>
      </c>
      <c r="L27" s="83">
        <f>'Interés promedio'!N26</f>
        <v>0.18559999999999999</v>
      </c>
      <c r="M27" s="83">
        <f>'Interés promedio'!O26</f>
        <v>0.13093333333333335</v>
      </c>
      <c r="N27" s="83">
        <f>'Interés promedio'!B26</f>
        <v>5.62E-2</v>
      </c>
      <c r="S27" s="83">
        <f>'Interés promedio'!E26</f>
        <v>5.1999999999999998E-2</v>
      </c>
      <c r="T27" s="38"/>
      <c r="U27" s="38">
        <f>'Interés promedio'!H21</f>
        <v>0.18913333333333335</v>
      </c>
      <c r="V27" s="38">
        <f>'Interés promedio'!I21</f>
        <v>8.3199031138415439E-2</v>
      </c>
    </row>
    <row r="28" spans="10:22">
      <c r="J28" s="112">
        <v>37104</v>
      </c>
      <c r="K28" s="83">
        <f>'Interés promedio'!M27</f>
        <v>0.30119999999999997</v>
      </c>
      <c r="L28" s="83">
        <f>'Interés promedio'!N27</f>
        <v>0.19920000000000002</v>
      </c>
      <c r="M28" s="83">
        <f>'Interés promedio'!O27</f>
        <v>0.12180000000000001</v>
      </c>
      <c r="N28" s="83">
        <f>'Interés promedio'!B27</f>
        <v>7.1799999999999989E-2</v>
      </c>
      <c r="S28" s="83">
        <f>'Interés promedio'!E27</f>
        <v>5.1199999999999996E-2</v>
      </c>
      <c r="T28" s="38"/>
      <c r="U28" s="38">
        <f>'Interés promedio'!H22</f>
        <v>0.16413333333333333</v>
      </c>
      <c r="V28" s="38">
        <f>'Interés promedio'!I22</f>
        <v>9.9600000000000008E-2</v>
      </c>
    </row>
    <row r="29" spans="10:22">
      <c r="J29" s="112">
        <v>37135</v>
      </c>
      <c r="K29" s="83">
        <f>'Interés promedio'!M28</f>
        <v>0.29540000000000005</v>
      </c>
      <c r="L29" s="83">
        <f>'Interés promedio'!N28</f>
        <v>0.2046</v>
      </c>
      <c r="M29" s="83">
        <f>'Interés promedio'!O28</f>
        <v>0.12533333333333332</v>
      </c>
      <c r="N29" s="83">
        <f>'Interés promedio'!B28</f>
        <v>6.7000000000000004E-2</v>
      </c>
      <c r="S29" s="83">
        <f>'Interés promedio'!E28</f>
        <v>4.5600000000000002E-2</v>
      </c>
      <c r="T29" s="38"/>
      <c r="U29" s="38">
        <f>'Interés promedio'!H23</f>
        <v>0.1802</v>
      </c>
      <c r="V29" s="38">
        <f>'Interés promedio'!I23</f>
        <v>0.1004</v>
      </c>
    </row>
    <row r="30" spans="10:22">
      <c r="J30" s="112">
        <v>37165</v>
      </c>
      <c r="K30" s="83">
        <f>'Interés promedio'!M29</f>
        <v>0.29959999999999998</v>
      </c>
      <c r="L30" s="83">
        <f>'Interés promedio'!N29</f>
        <v>0.20933333333333334</v>
      </c>
      <c r="M30" s="83">
        <f>'Interés promedio'!O29</f>
        <v>0.13473333333333334</v>
      </c>
      <c r="N30" s="83">
        <f>'Interés promedio'!B29</f>
        <v>6.3800000000000009E-2</v>
      </c>
      <c r="S30" s="83">
        <f>'Interés promedio'!E29</f>
        <v>4.2133333333333335E-2</v>
      </c>
      <c r="T30" s="38"/>
      <c r="U30" s="38">
        <f>'Interés promedio'!H24</f>
        <v>0.19159999999999999</v>
      </c>
      <c r="V30" s="38">
        <f>'Interés promedio'!I24</f>
        <v>0.10573333333333333</v>
      </c>
    </row>
    <row r="31" spans="10:22">
      <c r="J31" s="112">
        <v>37196</v>
      </c>
      <c r="K31" s="83">
        <f>'Interés promedio'!M30</f>
        <v>0.30613333333333331</v>
      </c>
      <c r="L31" s="83">
        <f>'Interés promedio'!N30</f>
        <v>0.21013333333333331</v>
      </c>
      <c r="M31" s="83">
        <f>'Interés promedio'!O30</f>
        <v>0.13413333333333335</v>
      </c>
      <c r="N31" s="83">
        <f>'Interés promedio'!B30</f>
        <v>6.9533333333333336E-2</v>
      </c>
      <c r="S31" s="83">
        <f>'Interés promedio'!E30</f>
        <v>3.9133333333333332E-2</v>
      </c>
      <c r="T31" s="38"/>
      <c r="U31" s="38">
        <f>'Interés promedio'!H25</f>
        <v>0.16873333333333332</v>
      </c>
      <c r="V31" s="38">
        <f>'Interés promedio'!I25</f>
        <v>9.2600000000000002E-2</v>
      </c>
    </row>
    <row r="32" spans="10:22">
      <c r="J32" s="112">
        <v>37226</v>
      </c>
      <c r="K32" s="83">
        <f>'Interés promedio'!M31</f>
        <v>0.30333333333333334</v>
      </c>
      <c r="L32" s="83">
        <f>'Interés promedio'!N31</f>
        <v>0.20620000000000002</v>
      </c>
      <c r="M32" s="83">
        <f>'Interés promedio'!O31</f>
        <v>0.1308</v>
      </c>
      <c r="N32" s="83">
        <f>'Interés promedio'!B31</f>
        <v>7.7333333333333323E-2</v>
      </c>
      <c r="S32" s="83">
        <f>'Interés promedio'!E31</f>
        <v>3.56E-2</v>
      </c>
      <c r="T32" s="38"/>
      <c r="U32" s="38">
        <f>'Interés promedio'!H26</f>
        <v>0.16700000000000001</v>
      </c>
      <c r="V32" s="38">
        <f>'Interés promedio'!I26</f>
        <v>7.3733333333333331E-2</v>
      </c>
    </row>
    <row r="33" spans="10:22">
      <c r="J33" s="112">
        <v>37257</v>
      </c>
      <c r="K33" s="83">
        <f>'Interés promedio'!M32</f>
        <v>0.30113333333333331</v>
      </c>
      <c r="L33" s="83">
        <f>'Interés promedio'!N32</f>
        <v>0.20173333333333335</v>
      </c>
      <c r="M33" s="83">
        <f>'Interés promedio'!O32</f>
        <v>0.13833333333333334</v>
      </c>
      <c r="N33" s="81"/>
      <c r="O33" s="83">
        <f>'Interés promedio'!B32</f>
        <v>7.9533333333333331E-2</v>
      </c>
      <c r="P33" s="83">
        <f>'Interés promedio'!C32</f>
        <v>7.3133333333333342E-2</v>
      </c>
      <c r="S33" s="83">
        <f>'Interés promedio'!E32</f>
        <v>3.44E-2</v>
      </c>
      <c r="T33" s="38"/>
      <c r="U33" s="38">
        <f>'Interés promedio'!H27</f>
        <v>0.16033333333333336</v>
      </c>
      <c r="V33" s="38">
        <f>'Interés promedio'!I27</f>
        <v>7.8399999999999997E-2</v>
      </c>
    </row>
    <row r="34" spans="10:22">
      <c r="J34" s="112">
        <v>37288</v>
      </c>
      <c r="K34" s="83">
        <f>'Interés promedio'!M33</f>
        <v>0.30939999999999995</v>
      </c>
      <c r="L34" s="83">
        <f>'Interés promedio'!N33</f>
        <v>0.20960000000000001</v>
      </c>
      <c r="M34" s="83">
        <f>'Interés promedio'!O33</f>
        <v>0.13933333333333334</v>
      </c>
      <c r="N34" s="81"/>
      <c r="O34" s="83">
        <f>'Interés promedio'!B33</f>
        <v>7.3533333333333326E-2</v>
      </c>
      <c r="P34" s="83">
        <f>'Interés promedio'!C33</f>
        <v>6.7333333333333328E-2</v>
      </c>
      <c r="S34" s="83">
        <f>'Interés promedio'!E33</f>
        <v>3.5200000000000002E-2</v>
      </c>
      <c r="T34" s="38"/>
      <c r="U34" s="38">
        <f>'Interés promedio'!H28</f>
        <v>0.15919999999999998</v>
      </c>
      <c r="V34" s="38">
        <f>'Interés promedio'!I28</f>
        <v>8.2399999999999987E-2</v>
      </c>
    </row>
    <row r="35" spans="10:22">
      <c r="J35" s="112">
        <v>37316</v>
      </c>
      <c r="K35" s="83">
        <f>'Interés promedio'!M34</f>
        <v>0.2977118457000692</v>
      </c>
      <c r="L35" s="83">
        <f>'Interés promedio'!N34</f>
        <v>0.1887266999947507</v>
      </c>
      <c r="M35" s="83">
        <f>'Interés promedio'!O34</f>
        <v>0.12758397378647329</v>
      </c>
      <c r="N35" s="81"/>
      <c r="O35" s="83">
        <f>'Interés promedio'!B34</f>
        <v>5.0999999999999997E-2</v>
      </c>
      <c r="P35" s="83">
        <f>'Interés promedio'!C34</f>
        <v>6.3933333333333328E-2</v>
      </c>
      <c r="S35" s="83">
        <f>'Interés promedio'!E34</f>
        <v>3.6533333333333334E-2</v>
      </c>
      <c r="T35" s="38"/>
      <c r="U35" s="38">
        <f>'Interés promedio'!H29</f>
        <v>0.15959999999999999</v>
      </c>
      <c r="V35" s="38">
        <f>'Interés promedio'!I29</f>
        <v>8.3599999999999994E-2</v>
      </c>
    </row>
    <row r="36" spans="10:22">
      <c r="J36" s="112">
        <v>37347</v>
      </c>
      <c r="K36" s="83">
        <f>'Interés promedio'!M35</f>
        <v>0.26939999999999997</v>
      </c>
      <c r="L36" s="83">
        <f>'Interés promedio'!N35</f>
        <v>0.19133333333333333</v>
      </c>
      <c r="M36" s="83">
        <f>'Interés promedio'!O35</f>
        <v>0.11993333333333332</v>
      </c>
      <c r="N36" s="81"/>
      <c r="O36" s="83">
        <f>'Interés promedio'!B35</f>
        <v>3.9799999999999995E-2</v>
      </c>
      <c r="P36" s="83">
        <f>'Interés promedio'!C35</f>
        <v>5.8933333333333331E-2</v>
      </c>
      <c r="S36" s="83">
        <f>'Interés promedio'!E35</f>
        <v>3.6533333333333334E-2</v>
      </c>
      <c r="T36" s="38"/>
      <c r="U36" s="38">
        <f>'Interés promedio'!H30</f>
        <v>0.15853333333333333</v>
      </c>
      <c r="V36" s="38">
        <f>'Interés promedio'!I30</f>
        <v>8.1600000000000006E-2</v>
      </c>
    </row>
    <row r="37" spans="10:22">
      <c r="J37" s="112">
        <v>37377</v>
      </c>
      <c r="K37" s="83">
        <f>'Interés promedio'!M36</f>
        <v>0.26579999999999998</v>
      </c>
      <c r="L37" s="83">
        <f>'Interés promedio'!N36</f>
        <v>0.19320000000000001</v>
      </c>
      <c r="M37" s="83">
        <f>'Interés promedio'!O36</f>
        <v>0.114</v>
      </c>
      <c r="N37" s="81"/>
      <c r="O37" s="83">
        <f>'Interés promedio'!B36</f>
        <v>4.0399999999999998E-2</v>
      </c>
      <c r="P37" s="83">
        <f>'Interés promedio'!C36</f>
        <v>5.6600000000000004E-2</v>
      </c>
      <c r="S37" s="83">
        <f>'Interés promedio'!E36</f>
        <v>3.4195167936938047E-2</v>
      </c>
      <c r="T37" s="38"/>
      <c r="U37" s="38">
        <f>'Interés promedio'!H31</f>
        <v>0.156</v>
      </c>
      <c r="V37" s="38">
        <f>'Interés promedio'!I31</f>
        <v>8.193333333333333E-2</v>
      </c>
    </row>
    <row r="38" spans="10:22">
      <c r="J38" s="112">
        <v>37408</v>
      </c>
      <c r="K38" s="83">
        <f>'Interés promedio'!M37</f>
        <v>0.2635778053089684</v>
      </c>
      <c r="L38" s="83">
        <f>'Interés promedio'!N37</f>
        <v>0.19019342631831151</v>
      </c>
      <c r="M38" s="83">
        <f>'Interés promedio'!O37</f>
        <v>0.10011769685211624</v>
      </c>
      <c r="N38" s="81"/>
      <c r="O38" s="83">
        <f>'Interés promedio'!B37</f>
        <v>4.6199999999999998E-2</v>
      </c>
      <c r="P38" s="83">
        <f>'Interés promedio'!C37</f>
        <v>5.9799999999999999E-2</v>
      </c>
      <c r="S38" s="83">
        <f>'Interés promedio'!E37</f>
        <v>3.2333333333333332E-2</v>
      </c>
      <c r="T38" s="38"/>
      <c r="U38" s="38">
        <f>'Interés promedio'!H32</f>
        <v>0.151</v>
      </c>
      <c r="V38" s="38">
        <f>'Interés promedio'!I32</f>
        <v>8.0799999999999997E-2</v>
      </c>
    </row>
    <row r="39" spans="10:22">
      <c r="J39" s="112">
        <v>37438</v>
      </c>
      <c r="K39" s="83">
        <f>'Interés promedio'!M38</f>
        <v>0.26319999999999999</v>
      </c>
      <c r="L39" s="83">
        <f>'Interés promedio'!N38</f>
        <v>0.18599999999999997</v>
      </c>
      <c r="M39" s="83">
        <f>'Interés promedio'!O38</f>
        <v>8.4533333333333335E-2</v>
      </c>
      <c r="N39" s="81"/>
      <c r="O39" s="83">
        <f>'Interés promedio'!B38</f>
        <v>5.0800000000000005E-2</v>
      </c>
      <c r="P39" s="83">
        <f>'Interés promedio'!C38</f>
        <v>5.5933333333333335E-2</v>
      </c>
      <c r="S39" s="83">
        <f>'Interés promedio'!E38</f>
        <v>3.3599999999999998E-2</v>
      </c>
      <c r="T39" s="38"/>
      <c r="U39" s="38">
        <f>'Interés promedio'!H33</f>
        <v>0.14493333333333333</v>
      </c>
      <c r="V39" s="38">
        <f>'Interés promedio'!I33</f>
        <v>7.4533333333333326E-2</v>
      </c>
    </row>
    <row r="40" spans="10:22">
      <c r="J40" s="112">
        <v>37469</v>
      </c>
      <c r="K40" s="83">
        <f>'Interés promedio'!M39</f>
        <v>0.25540000000000002</v>
      </c>
      <c r="L40" s="83">
        <f>'Interés promedio'!N39</f>
        <v>0.18079999999999999</v>
      </c>
      <c r="M40" s="83">
        <f>'Interés promedio'!O39</f>
        <v>7.513333333333333E-2</v>
      </c>
      <c r="N40" s="81"/>
      <c r="O40" s="83">
        <f>'Interés promedio'!B39</f>
        <v>3.3000000000000002E-2</v>
      </c>
      <c r="P40" s="83">
        <f>'Interés promedio'!C39</f>
        <v>5.4800000000000008E-2</v>
      </c>
      <c r="S40" s="83">
        <f>'Interés promedio'!E39</f>
        <v>3.4533333333333333E-2</v>
      </c>
      <c r="T40" s="38"/>
      <c r="U40" s="38">
        <f>'Interés promedio'!H34</f>
        <v>0.13762439470880528</v>
      </c>
      <c r="V40" s="38">
        <f>'Interés promedio'!I34</f>
        <v>6.593333333333333E-2</v>
      </c>
    </row>
    <row r="41" spans="10:22">
      <c r="J41" s="112">
        <v>37500</v>
      </c>
      <c r="K41" s="83">
        <f>'Interés promedio'!M40</f>
        <v>0.24680000000000002</v>
      </c>
      <c r="L41" s="83">
        <f>'Interés promedio'!N40</f>
        <v>0.17393333333333336</v>
      </c>
      <c r="M41" s="83">
        <f>'Interés promedio'!O40</f>
        <v>7.0933333333333334E-2</v>
      </c>
      <c r="N41" s="81"/>
      <c r="O41" s="83">
        <f>'Interés promedio'!B40</f>
        <v>2.4333333333333332E-2</v>
      </c>
      <c r="P41" s="83">
        <f>'Interés promedio'!C40</f>
        <v>5.2600000000000001E-2</v>
      </c>
      <c r="S41" s="83">
        <f>'Interés promedio'!E40</f>
        <v>3.1199999999999995E-2</v>
      </c>
      <c r="T41" s="38"/>
      <c r="U41" s="38">
        <f>'Interés promedio'!H35</f>
        <v>0.13313333333333333</v>
      </c>
      <c r="V41" s="38">
        <f>'Interés promedio'!I35</f>
        <v>6.3933333333333328E-2</v>
      </c>
    </row>
    <row r="42" spans="10:22">
      <c r="J42" s="112">
        <v>37530</v>
      </c>
      <c r="K42" s="83">
        <f>'Interés promedio'!M41</f>
        <v>0.25159999999999999</v>
      </c>
      <c r="L42" s="83">
        <f>'Interés promedio'!N41</f>
        <v>0.17333333333333334</v>
      </c>
      <c r="M42" s="83">
        <f>'Interés promedio'!O41</f>
        <v>7.1799999999999989E-2</v>
      </c>
      <c r="N42" s="81"/>
      <c r="O42" s="83">
        <f>'Interés promedio'!B41</f>
        <v>2.3533333333333333E-2</v>
      </c>
      <c r="P42" s="83">
        <f>'Interés promedio'!C41</f>
        <v>5.0333333333333334E-2</v>
      </c>
      <c r="S42" s="83">
        <f>'Interés promedio'!E41</f>
        <v>3.2599999999999997E-2</v>
      </c>
      <c r="T42" s="38"/>
      <c r="U42" s="38">
        <f>'Interés promedio'!H36</f>
        <v>0.12760000000000002</v>
      </c>
      <c r="V42" s="38">
        <f>'Interés promedio'!I36</f>
        <v>6.1533333333333336E-2</v>
      </c>
    </row>
    <row r="43" spans="10:22">
      <c r="J43" s="112">
        <v>37561</v>
      </c>
      <c r="K43" s="83">
        <f>'Interés promedio'!M42</f>
        <v>0.25600000000000001</v>
      </c>
      <c r="L43" s="83">
        <f>'Interés promedio'!N42</f>
        <v>0.1724</v>
      </c>
      <c r="M43" s="83">
        <f>'Interés promedio'!O42</f>
        <v>6.7400000000000002E-2</v>
      </c>
      <c r="N43" s="81"/>
      <c r="O43" s="83">
        <f>'Interés promedio'!B42</f>
        <v>4.58E-2</v>
      </c>
      <c r="P43" s="83">
        <f>'Interés promedio'!C42</f>
        <v>5.2133333333333337E-2</v>
      </c>
      <c r="S43" s="83">
        <f>'Interés promedio'!E42</f>
        <v>3.1933333333333334E-2</v>
      </c>
      <c r="T43" s="38"/>
      <c r="U43" s="38">
        <f>'Interés promedio'!H37</f>
        <v>0.12233333333333335</v>
      </c>
      <c r="V43" s="38">
        <f>'Interés promedio'!I37</f>
        <v>5.9533333333333327E-2</v>
      </c>
    </row>
    <row r="44" spans="10:22">
      <c r="J44" s="112">
        <v>37591</v>
      </c>
      <c r="K44" s="83">
        <f>'Interés promedio'!M43</f>
        <v>0.25240000000000001</v>
      </c>
      <c r="L44" s="83">
        <f>'Interés promedio'!N43</f>
        <v>0.16919999999999999</v>
      </c>
      <c r="M44" s="83">
        <f>'Interés promedio'!O43</f>
        <v>6.8599999999999994E-2</v>
      </c>
      <c r="N44" s="81"/>
      <c r="O44" s="83">
        <f>'Interés promedio'!B43</f>
        <v>5.3999999999999999E-2</v>
      </c>
      <c r="P44" s="83">
        <f>'Interés promedio'!C43</f>
        <v>5.3800000000000008E-2</v>
      </c>
      <c r="S44" s="83">
        <f>'Interés promedio'!E43</f>
        <v>3.2199999999999999E-2</v>
      </c>
      <c r="T44" s="38"/>
      <c r="U44" s="38">
        <f>'Interés promedio'!H38</f>
        <v>0.11833333333333333</v>
      </c>
      <c r="V44" s="38">
        <f>'Interés promedio'!I38</f>
        <v>5.0999999999999997E-2</v>
      </c>
    </row>
    <row r="45" spans="10:22">
      <c r="J45" s="112">
        <v>37622</v>
      </c>
      <c r="K45" s="83">
        <f>'Interés promedio'!M44</f>
        <v>0.24739999999999998</v>
      </c>
      <c r="L45" s="83">
        <f>'Interés promedio'!N44</f>
        <v>0.17159999999999997</v>
      </c>
      <c r="M45" s="83">
        <f>'Interés promedio'!O44</f>
        <v>6.9800000000000001E-2</v>
      </c>
      <c r="N45" s="81"/>
      <c r="O45" s="83">
        <f>'Interés promedio'!B44</f>
        <v>5.04E-2</v>
      </c>
      <c r="P45" s="83">
        <f>'Interés promedio'!C44</f>
        <v>6.0133333333333337E-2</v>
      </c>
      <c r="S45" s="83">
        <f>'Interés promedio'!E44</f>
        <v>2.8333333333333335E-2</v>
      </c>
      <c r="T45" s="38"/>
      <c r="U45" s="38">
        <f>'Interés promedio'!H39</f>
        <v>0.11259999999999999</v>
      </c>
      <c r="V45" s="38">
        <f>'Interés promedio'!I39</f>
        <v>5.0200000000000002E-2</v>
      </c>
    </row>
    <row r="46" spans="10:22">
      <c r="J46" s="112">
        <v>37653</v>
      </c>
      <c r="K46" s="83">
        <f>'Interés promedio'!M45</f>
        <v>0.26</v>
      </c>
      <c r="L46" s="83">
        <f>'Interés promedio'!N45</f>
        <v>0.17800000000000002</v>
      </c>
      <c r="M46" s="83">
        <f>'Interés promedio'!O45</f>
        <v>7.1599999999999997E-2</v>
      </c>
      <c r="N46" s="81"/>
      <c r="O46" s="83">
        <f>'Interés promedio'!B45</f>
        <v>5.0999999999999997E-2</v>
      </c>
      <c r="P46" s="83">
        <f>'Interés promedio'!C45</f>
        <v>5.8599999999999992E-2</v>
      </c>
      <c r="S46" s="83">
        <f>'Interés promedio'!E45</f>
        <v>2.6799999999999994E-2</v>
      </c>
      <c r="T46" s="38"/>
      <c r="U46" s="38">
        <f>'Interés promedio'!H40</f>
        <v>0.108</v>
      </c>
      <c r="V46" s="38">
        <f>'Interés promedio'!I40</f>
        <v>5.0133333333333328E-2</v>
      </c>
    </row>
    <row r="47" spans="10:22">
      <c r="J47" s="112">
        <v>37681</v>
      </c>
      <c r="K47" s="83">
        <f>'Interés promedio'!M46</f>
        <v>0.24360000000000001</v>
      </c>
      <c r="L47" s="83">
        <f>'Interés promedio'!N46</f>
        <v>0.16059999999999999</v>
      </c>
      <c r="M47" s="83">
        <f>'Interés promedio'!O46</f>
        <v>6.88E-2</v>
      </c>
      <c r="N47" s="81"/>
      <c r="O47" s="83">
        <f>'Interés promedio'!B46</f>
        <v>4.3000000000000003E-2</v>
      </c>
      <c r="P47" s="83">
        <f>'Interés promedio'!C46</f>
        <v>5.8200000000000002E-2</v>
      </c>
      <c r="S47" s="83">
        <f>'Interés promedio'!E46</f>
        <v>2.6399999999999996E-2</v>
      </c>
      <c r="T47" s="38"/>
      <c r="U47" s="38">
        <f>'Interés promedio'!H41</f>
        <v>0.106</v>
      </c>
      <c r="V47" s="38">
        <f>'Interés promedio'!I41</f>
        <v>4.48E-2</v>
      </c>
    </row>
    <row r="48" spans="10:22">
      <c r="J48" s="112">
        <v>37712</v>
      </c>
      <c r="K48" s="83">
        <f>'Interés promedio'!M47</f>
        <v>0.26040000000000002</v>
      </c>
      <c r="L48" s="83">
        <f>'Interés promedio'!N47</f>
        <v>0.1608</v>
      </c>
      <c r="M48" s="83">
        <f>'Interés promedio'!O47</f>
        <v>6.88E-2</v>
      </c>
      <c r="N48" s="81"/>
      <c r="O48" s="83">
        <f>'Interés promedio'!B47</f>
        <v>3.9600000000000003E-2</v>
      </c>
      <c r="P48" s="83">
        <f>'Interés promedio'!C47</f>
        <v>6.9199999999999998E-2</v>
      </c>
      <c r="S48" s="83">
        <f>'Interés promedio'!E47</f>
        <v>2.4400000000000002E-2</v>
      </c>
      <c r="T48" s="38"/>
      <c r="U48" s="38">
        <f>'Interés promedio'!H42</f>
        <v>0.10653333333333333</v>
      </c>
      <c r="V48" s="38">
        <f>'Interés promedio'!I42</f>
        <v>4.4000000000000004E-2</v>
      </c>
    </row>
    <row r="49" spans="1:22">
      <c r="J49" s="112">
        <v>37742</v>
      </c>
      <c r="K49" s="83">
        <f>'Interés promedio'!M48</f>
        <v>0.26619999999999999</v>
      </c>
      <c r="L49" s="83">
        <f>'Interés promedio'!N48</f>
        <v>0.161</v>
      </c>
      <c r="M49" s="83">
        <f>'Interés promedio'!O48</f>
        <v>6.88E-2</v>
      </c>
      <c r="N49" s="81"/>
      <c r="O49" s="83">
        <f>'Interés promedio'!B48</f>
        <v>5.6600000000000004E-2</v>
      </c>
      <c r="P49" s="83">
        <f>'Interés promedio'!C48</f>
        <v>5.4400000000000004E-2</v>
      </c>
      <c r="S49" s="83">
        <f>'Interés promedio'!E48</f>
        <v>2.24E-2</v>
      </c>
      <c r="T49" s="38"/>
      <c r="U49" s="38">
        <f>'Interés promedio'!H43</f>
        <v>0.1062</v>
      </c>
      <c r="V49" s="38">
        <f>'Interés promedio'!I43</f>
        <v>4.6000000000000006E-2</v>
      </c>
    </row>
    <row r="50" spans="1:22">
      <c r="J50" s="112">
        <v>37773</v>
      </c>
      <c r="K50" s="83">
        <f>'Interés promedio'!M49</f>
        <v>0.26579999999999998</v>
      </c>
      <c r="L50" s="83">
        <f>'Interés promedio'!N49</f>
        <v>0.16039999999999999</v>
      </c>
      <c r="M50" s="83">
        <f>'Interés promedio'!O49</f>
        <v>6.8999999999999992E-2</v>
      </c>
      <c r="N50" s="81"/>
      <c r="O50" s="83">
        <f>'Interés promedio'!B49</f>
        <v>6.4000000000000001E-2</v>
      </c>
      <c r="P50" s="83">
        <f>'Interés promedio'!C49</f>
        <v>5.5199999999999999E-2</v>
      </c>
      <c r="S50" s="83">
        <f>'Interés promedio'!E49</f>
        <v>2.4400000000000002E-2</v>
      </c>
      <c r="T50" s="38"/>
      <c r="U50" s="38">
        <f>'Interés promedio'!H44</f>
        <v>0.10540000000000001</v>
      </c>
      <c r="V50" s="38">
        <f>'Interés promedio'!I44</f>
        <v>4.2799999999999998E-2</v>
      </c>
    </row>
    <row r="51" spans="1:22">
      <c r="J51" s="112">
        <v>37803</v>
      </c>
      <c r="K51" s="83">
        <f>'Interés promedio'!M50</f>
        <v>0.26579999999999998</v>
      </c>
      <c r="L51" s="83">
        <f>'Interés promedio'!N50</f>
        <v>0.16600000000000001</v>
      </c>
      <c r="M51" s="83">
        <f>'Interés promedio'!O50</f>
        <v>6.9199999999999998E-2</v>
      </c>
      <c r="N51" s="81"/>
      <c r="O51" s="83">
        <f>'Interés promedio'!B50</f>
        <v>5.3200000000000004E-2</v>
      </c>
      <c r="P51" s="83">
        <f>'Interés promedio'!C50</f>
        <v>5.5E-2</v>
      </c>
      <c r="S51" s="83">
        <f>'Interés promedio'!E50</f>
        <v>2.6799999999999994E-2</v>
      </c>
      <c r="T51" s="38"/>
      <c r="U51" s="38">
        <f>'Interés promedio'!H45</f>
        <v>0.1094</v>
      </c>
      <c r="V51" s="38">
        <f>'Interés promedio'!I45</f>
        <v>4.4000000000000004E-2</v>
      </c>
    </row>
    <row r="52" spans="1:22">
      <c r="J52" s="112">
        <v>37834</v>
      </c>
      <c r="K52" s="83">
        <f>'Interés promedio'!M51</f>
        <v>0.25800000000000001</v>
      </c>
      <c r="L52" s="83">
        <f>'Interés promedio'!N51</f>
        <v>0.16619999999999999</v>
      </c>
      <c r="M52" s="83">
        <f>'Interés promedio'!O51</f>
        <v>6.9199999999999998E-2</v>
      </c>
      <c r="N52" s="81"/>
      <c r="O52" s="83">
        <f>'Interés promedio'!B51</f>
        <v>5.1400000000000001E-2</v>
      </c>
      <c r="P52" s="83">
        <f>'Interés promedio'!C51</f>
        <v>5.2999999999999999E-2</v>
      </c>
      <c r="S52" s="83">
        <f>'Interés promedio'!E51</f>
        <v>2.86E-2</v>
      </c>
      <c r="T52" s="38"/>
      <c r="U52" s="38">
        <f>'Interés promedio'!H46</f>
        <v>0.10459999999999998</v>
      </c>
      <c r="V52" s="38">
        <f>'Interés promedio'!I46</f>
        <v>4.1799999999999997E-2</v>
      </c>
    </row>
    <row r="53" spans="1:22" ht="18">
      <c r="A53" s="173"/>
      <c r="B53" s="173"/>
      <c r="C53" s="173"/>
      <c r="D53" s="173"/>
      <c r="E53" s="173"/>
      <c r="F53" s="173"/>
      <c r="G53" s="173"/>
      <c r="H53" s="98"/>
      <c r="I53" s="88"/>
      <c r="J53" s="112">
        <v>37865</v>
      </c>
      <c r="K53" s="83">
        <f>'Interés promedio'!M52</f>
        <v>0.25780000000000003</v>
      </c>
      <c r="L53" s="83">
        <f>'Interés promedio'!N52</f>
        <v>0.16400000000000001</v>
      </c>
      <c r="M53" s="83">
        <f>'Interés promedio'!O52</f>
        <v>7.0999999999999994E-2</v>
      </c>
      <c r="N53" s="81"/>
      <c r="O53" s="83">
        <f>'Interés promedio'!B52</f>
        <v>4.4400000000000002E-2</v>
      </c>
      <c r="P53" s="83">
        <f>'Interés promedio'!C52</f>
        <v>5.0800000000000005E-2</v>
      </c>
      <c r="S53" s="83">
        <f>'Interés promedio'!E52</f>
        <v>2.58E-2</v>
      </c>
      <c r="T53" s="38"/>
      <c r="U53" s="38">
        <f>'Interés promedio'!H47</f>
        <v>0.1028</v>
      </c>
      <c r="V53" s="38">
        <f>'Interés promedio'!I47</f>
        <v>0.04</v>
      </c>
    </row>
    <row r="54" spans="1:22">
      <c r="A54" s="174"/>
      <c r="B54" s="174"/>
      <c r="C54" s="174"/>
      <c r="D54" s="174"/>
      <c r="E54" s="174"/>
      <c r="F54" s="174"/>
      <c r="G54" s="174"/>
      <c r="H54" s="97"/>
      <c r="I54" s="87"/>
      <c r="J54" s="112">
        <v>37895</v>
      </c>
      <c r="K54" s="83">
        <f>'Interés promedio'!M53</f>
        <v>0.25659999999999999</v>
      </c>
      <c r="L54" s="83">
        <f>'Interés promedio'!N53</f>
        <v>0.1696</v>
      </c>
      <c r="M54" s="83">
        <f>'Interés promedio'!O53</f>
        <v>7.5799999999999992E-2</v>
      </c>
      <c r="N54" s="81"/>
      <c r="O54" s="83">
        <f>'Interés promedio'!B53</f>
        <v>4.8600000000000004E-2</v>
      </c>
      <c r="P54" s="83">
        <f>'Interés promedio'!C53</f>
        <v>5.16E-2</v>
      </c>
      <c r="S54" s="83">
        <f>'Interés promedio'!E53</f>
        <v>2.3599999999999999E-2</v>
      </c>
      <c r="T54" s="38"/>
      <c r="U54" s="38">
        <f>'Interés promedio'!H48</f>
        <v>0.10299999999999999</v>
      </c>
      <c r="V54" s="38">
        <f>'Interés promedio'!I48</f>
        <v>3.8200000000000005E-2</v>
      </c>
    </row>
    <row r="55" spans="1:22">
      <c r="J55" s="112">
        <v>37926</v>
      </c>
      <c r="K55" s="83">
        <f>'Interés promedio'!M54</f>
        <v>0.2596</v>
      </c>
      <c r="L55" s="83">
        <f>'Interés promedio'!N54</f>
        <v>0.16879999999999998</v>
      </c>
      <c r="M55" s="83">
        <f>'Interés promedio'!O54</f>
        <v>7.7600000000000002E-2</v>
      </c>
      <c r="N55" s="81"/>
      <c r="O55" s="83">
        <f>'Interés promedio'!B54</f>
        <v>5.6799999999999996E-2</v>
      </c>
      <c r="P55" s="83"/>
      <c r="Q55" s="83">
        <f>'Interés promedio'!C54</f>
        <v>5.7788313605890596E-2</v>
      </c>
      <c r="R55" s="83">
        <f>'Interés promedio'!D54</f>
        <v>5.2983948782932604E-2</v>
      </c>
      <c r="S55" s="83">
        <f>'Interés promedio'!E54</f>
        <v>2.2599999999999999E-2</v>
      </c>
      <c r="T55" s="38"/>
      <c r="U55" s="38">
        <f>'Interés promedio'!H49</f>
        <v>0.1032</v>
      </c>
      <c r="V55" s="38">
        <f>'Interés promedio'!I49</f>
        <v>3.56E-2</v>
      </c>
    </row>
    <row r="56" spans="1:22">
      <c r="J56" s="112">
        <v>37956</v>
      </c>
      <c r="K56" s="83">
        <f>'Interés promedio'!M55</f>
        <v>0.25140000000000001</v>
      </c>
      <c r="L56" s="83">
        <f>'Interés promedio'!N55</f>
        <v>0.1638</v>
      </c>
      <c r="M56" s="83">
        <f>'Interés promedio'!O55</f>
        <v>7.0999999999999994E-2</v>
      </c>
      <c r="N56" s="81"/>
      <c r="O56" s="83">
        <f>'Interés promedio'!B55</f>
        <v>4.4600000000000001E-2</v>
      </c>
      <c r="P56" s="83"/>
      <c r="Q56" s="83">
        <f>'Interés promedio'!C55</f>
        <v>0.06</v>
      </c>
      <c r="R56" s="83">
        <f>'Interés promedio'!D55</f>
        <v>5.0800000000000005E-2</v>
      </c>
      <c r="S56" s="83">
        <f>'Interés promedio'!E55</f>
        <v>2.3199999999999998E-2</v>
      </c>
      <c r="T56" s="38"/>
      <c r="U56" s="38">
        <f>'Interés promedio'!H50</f>
        <v>0.1042</v>
      </c>
      <c r="V56" s="38">
        <f>'Interés promedio'!I50</f>
        <v>3.8200000000000005E-2</v>
      </c>
    </row>
    <row r="57" spans="1:22">
      <c r="J57" s="112">
        <v>37987</v>
      </c>
      <c r="K57" s="83">
        <f>'Interés promedio'!M56</f>
        <v>0.25459999999999999</v>
      </c>
      <c r="L57" s="83">
        <f>'Interés promedio'!N56</f>
        <v>0.15080000000000002</v>
      </c>
      <c r="M57" s="83">
        <f>'Interés promedio'!O56</f>
        <v>6.0199999999999997E-2</v>
      </c>
      <c r="N57" s="81"/>
      <c r="O57" s="83">
        <f>'Interés promedio'!B56</f>
        <v>5.4600000000000003E-2</v>
      </c>
      <c r="P57" s="83"/>
      <c r="Q57" s="83">
        <f>'Interés promedio'!C56</f>
        <v>6.2600000000000003E-2</v>
      </c>
      <c r="R57" s="83">
        <f>'Interés promedio'!D56</f>
        <v>5.3999999999999999E-2</v>
      </c>
      <c r="S57" s="83">
        <f>'Interés promedio'!E56</f>
        <v>2.24E-2</v>
      </c>
      <c r="T57" s="38"/>
      <c r="U57" s="38">
        <f>'Interés promedio'!H51</f>
        <v>9.920000000000001E-2</v>
      </c>
      <c r="V57" s="38">
        <f>'Interés promedio'!I51</f>
        <v>4.0399999999999998E-2</v>
      </c>
    </row>
    <row r="58" spans="1:22">
      <c r="J58" s="112">
        <v>38018</v>
      </c>
      <c r="K58" s="83">
        <f>'Interés promedio'!M57</f>
        <v>0.2586</v>
      </c>
      <c r="L58" s="83">
        <f>'Interés promedio'!N57</f>
        <v>0.1454</v>
      </c>
      <c r="M58" s="83">
        <f>'Interés promedio'!O57</f>
        <v>5.7799999999999997E-2</v>
      </c>
      <c r="N58" s="81"/>
      <c r="O58" s="83">
        <f>'Interés promedio'!B57</f>
        <v>4.7399999999999998E-2</v>
      </c>
      <c r="P58" s="83"/>
      <c r="Q58" s="83">
        <f>'Interés promedio'!C57</f>
        <v>6.480000000000001E-2</v>
      </c>
      <c r="R58" s="83">
        <f>'Interés promedio'!D57</f>
        <v>5.2799999999999993E-2</v>
      </c>
      <c r="S58" s="83">
        <f>'Interés promedio'!E57</f>
        <v>2.46E-2</v>
      </c>
      <c r="T58" s="38"/>
      <c r="U58" s="38">
        <f>'Interés promedio'!H52</f>
        <v>9.2399999999999996E-2</v>
      </c>
      <c r="V58" s="38">
        <f>'Interés promedio'!I52</f>
        <v>4.2799999999999998E-2</v>
      </c>
    </row>
    <row r="59" spans="1:22">
      <c r="J59" s="112">
        <v>38047</v>
      </c>
      <c r="K59" s="83">
        <f>'Interés promedio'!M58</f>
        <v>0.2442</v>
      </c>
      <c r="L59" s="83">
        <f>'Interés promedio'!N58</f>
        <v>0.1386</v>
      </c>
      <c r="M59" s="83">
        <f>'Interés promedio'!O58</f>
        <v>5.7600000000000005E-2</v>
      </c>
      <c r="N59" s="81"/>
      <c r="O59" s="83">
        <f>'Interés promedio'!B58</f>
        <v>0.04</v>
      </c>
      <c r="P59" s="83"/>
      <c r="Q59" s="83">
        <f>'Interés promedio'!C58</f>
        <v>6.6199999999999995E-2</v>
      </c>
      <c r="R59" s="83">
        <f>'Interés promedio'!D58</f>
        <v>4.4400000000000002E-2</v>
      </c>
      <c r="S59" s="83">
        <f>'Interés promedio'!E58</f>
        <v>2.3000000000000003E-2</v>
      </c>
      <c r="T59" s="38"/>
      <c r="U59" s="38">
        <f>'Interés promedio'!H53</f>
        <v>0.1012</v>
      </c>
      <c r="V59" s="38">
        <f>'Interés promedio'!I53</f>
        <v>4.2199999999999994E-2</v>
      </c>
    </row>
    <row r="60" spans="1:22">
      <c r="J60" s="112">
        <v>38078</v>
      </c>
      <c r="K60" s="83">
        <f>'Interés promedio'!M59</f>
        <v>0.25420000000000004</v>
      </c>
      <c r="L60" s="83">
        <f>'Interés promedio'!N59</f>
        <v>0.1356</v>
      </c>
      <c r="M60" s="83">
        <f>'Interés promedio'!O59</f>
        <v>5.8799999999999998E-2</v>
      </c>
      <c r="N60" s="81"/>
      <c r="O60" s="83">
        <f>'Interés promedio'!B59</f>
        <v>3.6000000000000004E-2</v>
      </c>
      <c r="P60" s="83"/>
      <c r="Q60" s="83">
        <f>'Interés promedio'!C59</f>
        <v>6.239999999999999E-2</v>
      </c>
      <c r="R60" s="83">
        <f>'Interés promedio'!D59</f>
        <v>4.4999999999999998E-2</v>
      </c>
      <c r="S60" s="83">
        <f>'Interés promedio'!E59</f>
        <v>2.2000000000000002E-2</v>
      </c>
      <c r="T60" s="38"/>
      <c r="U60" s="38">
        <f>'Interés promedio'!H54</f>
        <v>0.1052</v>
      </c>
      <c r="V60" s="38">
        <f>'Interés promedio'!I54</f>
        <v>4.0599999999999997E-2</v>
      </c>
    </row>
    <row r="61" spans="1:22">
      <c r="J61" s="112">
        <v>38108</v>
      </c>
      <c r="K61" s="83">
        <f>'Interés promedio'!M60</f>
        <v>0.26</v>
      </c>
      <c r="L61" s="83">
        <f>'Interés promedio'!N60</f>
        <v>0.1394</v>
      </c>
      <c r="M61" s="83">
        <f>'Interés promedio'!O60</f>
        <v>5.9200000000000003E-2</v>
      </c>
      <c r="N61" s="81"/>
      <c r="O61" s="83">
        <f>'Interés promedio'!B60</f>
        <v>3.8600000000000002E-2</v>
      </c>
      <c r="P61" s="83"/>
      <c r="Q61" s="83">
        <f>'Interés promedio'!C60</f>
        <v>6.2000000000000006E-2</v>
      </c>
      <c r="R61" s="83">
        <f>'Interés promedio'!D60</f>
        <v>4.8999999999999995E-2</v>
      </c>
      <c r="S61" s="83">
        <f>'Interés promedio'!E60</f>
        <v>2.3199999999999998E-2</v>
      </c>
      <c r="T61" s="38"/>
      <c r="U61" s="38">
        <f>'Interés promedio'!H55</f>
        <v>0.108</v>
      </c>
      <c r="V61" s="38">
        <f>'Interés promedio'!I55</f>
        <v>4.1000000000000002E-2</v>
      </c>
    </row>
    <row r="62" spans="1:22">
      <c r="J62" s="112">
        <v>38139</v>
      </c>
      <c r="K62" s="83">
        <f>'Interés promedio'!M61</f>
        <v>0.25579999999999997</v>
      </c>
      <c r="L62" s="83">
        <f>'Interés promedio'!N61</f>
        <v>0.14280000000000001</v>
      </c>
      <c r="M62" s="83">
        <f>'Interés promedio'!O61</f>
        <v>5.9400000000000001E-2</v>
      </c>
      <c r="N62" s="81"/>
      <c r="O62" s="83">
        <f>'Interés promedio'!B61</f>
        <v>4.9200000000000001E-2</v>
      </c>
      <c r="P62" s="83"/>
      <c r="Q62" s="83">
        <f>'Interés promedio'!C61</f>
        <v>5.8799999999999998E-2</v>
      </c>
      <c r="R62" s="83">
        <f>'Interés promedio'!D61</f>
        <v>4.58E-2</v>
      </c>
      <c r="S62" s="83">
        <f>'Interés promedio'!E61</f>
        <v>2.8399999999999998E-2</v>
      </c>
      <c r="T62" s="38"/>
      <c r="U62" s="38">
        <f>'Interés promedio'!H56</f>
        <v>9.7200000000000009E-2</v>
      </c>
      <c r="V62" s="38">
        <f>'Interés promedio'!I56</f>
        <v>4.58E-2</v>
      </c>
    </row>
    <row r="63" spans="1:22">
      <c r="J63" s="112">
        <v>38169</v>
      </c>
      <c r="K63" s="83">
        <f>'Interés promedio'!M62</f>
        <v>0.25619999999999998</v>
      </c>
      <c r="L63" s="83">
        <f>'Interés promedio'!N62</f>
        <v>0.14299999999999999</v>
      </c>
      <c r="M63" s="83">
        <f>'Interés promedio'!O62</f>
        <v>6.1799999999999994E-2</v>
      </c>
      <c r="N63" s="81"/>
      <c r="O63" s="83">
        <f>'Interés promedio'!B62</f>
        <v>4.5399999999999996E-2</v>
      </c>
      <c r="P63" s="83"/>
      <c r="Q63" s="83">
        <f>'Interés promedio'!C62</f>
        <v>5.74E-2</v>
      </c>
      <c r="R63" s="83">
        <f>'Interés promedio'!D62</f>
        <v>4.48E-2</v>
      </c>
      <c r="S63" s="83">
        <f>'Interés promedio'!E62</f>
        <v>2.9399999999999999E-2</v>
      </c>
      <c r="T63" s="38"/>
      <c r="U63" s="38">
        <f>'Interés promedio'!H57</f>
        <v>0.10559999999999999</v>
      </c>
      <c r="V63" s="38">
        <f>'Interés promedio'!I57</f>
        <v>3.4200000000000001E-2</v>
      </c>
    </row>
    <row r="64" spans="1:22">
      <c r="J64" s="112">
        <v>38200</v>
      </c>
      <c r="K64" s="83">
        <f>'Interés promedio'!M63</f>
        <v>0.25740000000000002</v>
      </c>
      <c r="L64" s="83">
        <f>'Interés promedio'!N63</f>
        <v>0.13900000000000001</v>
      </c>
      <c r="M64" s="83">
        <f>'Interés promedio'!O63</f>
        <v>6.0400000000000002E-2</v>
      </c>
      <c r="N64" s="81"/>
      <c r="O64" s="83">
        <f>'Interés promedio'!B63</f>
        <v>4.9600000000000005E-2</v>
      </c>
      <c r="P64" s="83"/>
      <c r="Q64" s="83">
        <f>'Interés promedio'!C63</f>
        <v>5.7600000000000005E-2</v>
      </c>
      <c r="R64" s="83">
        <f>'Interés promedio'!D63</f>
        <v>4.6399999999999997E-2</v>
      </c>
      <c r="S64" s="83">
        <f>'Interés promedio'!E63</f>
        <v>2.86E-2</v>
      </c>
      <c r="T64" s="38"/>
      <c r="U64" s="38">
        <f>'Interés promedio'!H58</f>
        <v>0.10559999999999999</v>
      </c>
      <c r="V64" s="38">
        <f>'Interés promedio'!I58</f>
        <v>3.0599999999999999E-2</v>
      </c>
    </row>
    <row r="65" spans="1:22">
      <c r="J65" s="112">
        <v>38231</v>
      </c>
      <c r="K65" s="83">
        <f>'Interés promedio'!M64</f>
        <v>0.25120000000000003</v>
      </c>
      <c r="L65" s="83">
        <f>'Interés promedio'!N64</f>
        <v>0.14000000000000001</v>
      </c>
      <c r="M65" s="83">
        <f>'Interés promedio'!O64</f>
        <v>5.7600000000000005E-2</v>
      </c>
      <c r="N65" s="81"/>
      <c r="O65" s="83">
        <f>'Interés promedio'!B64</f>
        <v>5.1199999999999996E-2</v>
      </c>
      <c r="P65" s="83"/>
      <c r="Q65" s="83">
        <f>'Interés promedio'!C64</f>
        <v>5.8600000000000006E-2</v>
      </c>
      <c r="R65" s="83">
        <f>'Interés promedio'!D64</f>
        <v>4.6000000000000006E-2</v>
      </c>
      <c r="S65" s="83">
        <f>'Interés promedio'!E64</f>
        <v>2.8999999999999998E-2</v>
      </c>
      <c r="T65" s="38"/>
      <c r="U65" s="38">
        <f>'Interés promedio'!H59</f>
        <v>0.108</v>
      </c>
      <c r="V65" s="38">
        <f>'Interés promedio'!I59</f>
        <v>2.6799999999999994E-2</v>
      </c>
    </row>
    <row r="66" spans="1:22">
      <c r="J66" s="112">
        <v>38261</v>
      </c>
      <c r="K66" s="83">
        <f>'Interés promedio'!M65</f>
        <v>0.24939999999999998</v>
      </c>
      <c r="L66" s="83">
        <f>'Interés promedio'!N65</f>
        <v>0.14099999999999999</v>
      </c>
      <c r="M66" s="83">
        <f>'Interés promedio'!O65</f>
        <v>5.7600000000000005E-2</v>
      </c>
      <c r="N66" s="81"/>
      <c r="O66" s="83">
        <f>'Interés promedio'!B65</f>
        <v>0.05</v>
      </c>
      <c r="P66" s="83"/>
      <c r="Q66" s="83">
        <f>'Interés promedio'!C65</f>
        <v>5.9200000000000003E-2</v>
      </c>
      <c r="R66" s="83">
        <f>'Interés promedio'!D65</f>
        <v>4.4199999999999996E-2</v>
      </c>
      <c r="S66" s="83">
        <f>'Interés promedio'!E65</f>
        <v>2.8999999999999998E-2</v>
      </c>
      <c r="T66" s="38"/>
      <c r="U66" s="38">
        <f>'Interés promedio'!H60</f>
        <v>0.11080000000000001</v>
      </c>
      <c r="V66" s="38">
        <f>'Interés promedio'!I60</f>
        <v>2.7200000000000002E-2</v>
      </c>
    </row>
    <row r="67" spans="1:22">
      <c r="J67" s="112">
        <v>38292</v>
      </c>
      <c r="K67" s="83">
        <f>'Interés promedio'!M66</f>
        <v>0.25740000000000002</v>
      </c>
      <c r="L67" s="83">
        <f>'Interés promedio'!N66</f>
        <v>0.15040000000000001</v>
      </c>
      <c r="M67" s="83">
        <f>'Interés promedio'!O66</f>
        <v>6.1599999999999995E-2</v>
      </c>
      <c r="N67" s="81"/>
      <c r="O67" s="83">
        <f>'Interés promedio'!B66</f>
        <v>4.8999999999999995E-2</v>
      </c>
      <c r="P67" s="83"/>
      <c r="Q67" s="83">
        <f>'Interés promedio'!C66</f>
        <v>5.6000000000000001E-2</v>
      </c>
      <c r="R67" s="83">
        <f>'Interés promedio'!D66</f>
        <v>4.6399999999999997E-2</v>
      </c>
      <c r="S67" s="83">
        <f>'Interés promedio'!E66</f>
        <v>3.1800000000000002E-2</v>
      </c>
      <c r="T67" s="38"/>
      <c r="U67" s="38">
        <f>'Interés promedio'!H61</f>
        <v>0.112</v>
      </c>
      <c r="V67" s="38">
        <f>'Interés promedio'!I61</f>
        <v>2.8000000000000001E-2</v>
      </c>
    </row>
    <row r="68" spans="1:22">
      <c r="J68" s="112">
        <v>38322</v>
      </c>
      <c r="K68" s="83">
        <f>'Interés promedio'!M67</f>
        <v>0.254</v>
      </c>
      <c r="L68" s="83">
        <f>'Interés promedio'!N67</f>
        <v>0.1492</v>
      </c>
      <c r="M68" s="83">
        <f>'Interés promedio'!O67</f>
        <v>6.3399999999999998E-2</v>
      </c>
      <c r="N68" s="81"/>
      <c r="O68" s="83">
        <f>'Interés promedio'!B67</f>
        <v>4.7999999999999994E-2</v>
      </c>
      <c r="P68" s="83"/>
      <c r="Q68" s="83">
        <f>'Interés promedio'!C67</f>
        <v>5.7799999999999997E-2</v>
      </c>
      <c r="R68" s="83">
        <f>'Interés promedio'!D67</f>
        <v>4.7399999999999998E-2</v>
      </c>
      <c r="S68" s="83">
        <f>'Interés promedio'!E67</f>
        <v>3.4200000000000001E-2</v>
      </c>
      <c r="T68" s="38"/>
      <c r="U68" s="38">
        <f>'Interés promedio'!H62</f>
        <v>0.1148</v>
      </c>
      <c r="V68" s="38">
        <f>'Interés promedio'!I62</f>
        <v>2.6799999999999994E-2</v>
      </c>
    </row>
    <row r="69" spans="1:22">
      <c r="J69" s="112">
        <f>+'Interés promedio'!A68</f>
        <v>38353</v>
      </c>
      <c r="K69" s="83">
        <f>'Interés promedio'!M68</f>
        <v>0.25719999999999998</v>
      </c>
      <c r="L69" s="83">
        <f>'Interés promedio'!N68</f>
        <v>0.1552</v>
      </c>
      <c r="M69" s="83">
        <f>'Interés promedio'!O68</f>
        <v>6.5000000000000002E-2</v>
      </c>
      <c r="N69" s="81"/>
      <c r="O69" s="83">
        <f>'Interés promedio'!B68</f>
        <v>5.5300000000000002E-2</v>
      </c>
      <c r="P69" s="83"/>
      <c r="Q69" s="83">
        <f>'Interés promedio'!C68</f>
        <v>5.8999999999999997E-2</v>
      </c>
      <c r="R69" s="83">
        <f>'Interés promedio'!D68</f>
        <v>4.9000000000000002E-2</v>
      </c>
      <c r="S69" s="83">
        <f>'Interés promedio'!E68</f>
        <v>3.4200000000000001E-2</v>
      </c>
      <c r="T69" s="67"/>
      <c r="U69" s="38">
        <f>'Interés promedio'!H63</f>
        <v>0.1186</v>
      </c>
      <c r="V69" s="38">
        <f>'Interés promedio'!I63</f>
        <v>2.7E-2</v>
      </c>
    </row>
    <row r="70" spans="1:22">
      <c r="J70" s="112">
        <f>+'Interés promedio'!A69</f>
        <v>38384</v>
      </c>
      <c r="K70" s="83">
        <f>'Interés promedio'!M69</f>
        <v>0.26860000000000001</v>
      </c>
      <c r="L70" s="83">
        <f>'Interés promedio'!N69</f>
        <v>0.16500000000000001</v>
      </c>
      <c r="M70" s="83">
        <f>'Interés promedio'!O69</f>
        <v>7.3400000000000007E-2</v>
      </c>
      <c r="N70" s="81"/>
      <c r="O70" s="83">
        <f>'Interés promedio'!B69</f>
        <v>5.74E-2</v>
      </c>
      <c r="P70" s="83"/>
      <c r="Q70" s="83">
        <f>'Interés promedio'!C69</f>
        <v>5.9400000000000001E-2</v>
      </c>
      <c r="R70" s="83">
        <f>'Interés promedio'!D69</f>
        <v>4.9799999999999997E-2</v>
      </c>
      <c r="S70" s="83">
        <f>'Interés promedio'!E69</f>
        <v>3.6799999999999999E-2</v>
      </c>
      <c r="T70" s="67"/>
      <c r="U70" s="38">
        <f>'Interés promedio'!H64</f>
        <v>0.113</v>
      </c>
      <c r="V70" s="38">
        <f>'Interés promedio'!I64</f>
        <v>3.0600000000000002E-2</v>
      </c>
    </row>
    <row r="71" spans="1:22">
      <c r="J71" s="112">
        <f>+'Interés promedio'!A70</f>
        <v>38412</v>
      </c>
      <c r="K71" s="83">
        <f>'Interés promedio'!M70</f>
        <v>0.27479999999999999</v>
      </c>
      <c r="L71" s="83">
        <f>'Interés promedio'!N70</f>
        <v>0.1658</v>
      </c>
      <c r="M71" s="83">
        <f>'Interés promedio'!O70</f>
        <v>7.7399999999999997E-2</v>
      </c>
      <c r="N71" s="81"/>
      <c r="O71" s="83">
        <f>'Interés promedio'!B70</f>
        <v>6.0199999999999997E-2</v>
      </c>
      <c r="P71" s="83"/>
      <c r="Q71" s="83">
        <f>'Interés promedio'!C70</f>
        <v>6.2399999999999997E-2</v>
      </c>
      <c r="R71" s="83">
        <f>'Interés promedio'!D70</f>
        <v>5.5599999999999997E-2</v>
      </c>
      <c r="S71" s="83">
        <f>'Interés promedio'!E70</f>
        <v>4.0800000000000003E-2</v>
      </c>
      <c r="T71" s="67"/>
      <c r="U71" s="38">
        <f>'Interés promedio'!H65</f>
        <v>0.1148</v>
      </c>
      <c r="V71" s="38">
        <f>'Interés promedio'!I65</f>
        <v>3.0200000000000001E-2</v>
      </c>
    </row>
    <row r="72" spans="1:22" ht="18">
      <c r="A72" s="173"/>
      <c r="B72" s="173"/>
      <c r="C72" s="173"/>
      <c r="D72" s="173"/>
      <c r="E72" s="173"/>
      <c r="F72" s="173"/>
      <c r="G72" s="173"/>
      <c r="H72" s="98"/>
      <c r="I72" s="88"/>
      <c r="J72" s="112">
        <f>+'Interés promedio'!A71</f>
        <v>38443</v>
      </c>
      <c r="K72" s="83">
        <f>'Interés promedio'!M71</f>
        <v>0.27939999999999998</v>
      </c>
      <c r="L72" s="83">
        <f>'Interés promedio'!N71</f>
        <v>0.16980000000000001</v>
      </c>
      <c r="M72" s="83">
        <f>'Interés promedio'!O71</f>
        <v>7.8200000000000006E-2</v>
      </c>
      <c r="N72" s="81"/>
      <c r="O72" s="83">
        <f>'Interés promedio'!B71</f>
        <v>5.5199999999999999E-2</v>
      </c>
      <c r="P72" s="83"/>
      <c r="Q72" s="83">
        <f>'Interés promedio'!C71</f>
        <v>6.2399999999999997E-2</v>
      </c>
      <c r="R72" s="83">
        <f>'Interés promedio'!D71</f>
        <v>5.2400000000000002E-2</v>
      </c>
      <c r="S72" s="83">
        <f>'Interés promedio'!E71</f>
        <v>0.04</v>
      </c>
      <c r="T72" s="67"/>
      <c r="U72" s="38">
        <f>'Interés promedio'!H66</f>
        <v>0.114</v>
      </c>
      <c r="V72" s="38">
        <f>'Interés promedio'!I66</f>
        <v>3.3999999999999996E-2</v>
      </c>
    </row>
    <row r="73" spans="1:22">
      <c r="A73" s="174"/>
      <c r="B73" s="174"/>
      <c r="C73" s="174"/>
      <c r="D73" s="174"/>
      <c r="E73" s="174"/>
      <c r="F73" s="174"/>
      <c r="G73" s="174"/>
      <c r="H73" s="97"/>
      <c r="I73" s="87"/>
      <c r="J73" s="112">
        <f>+'Interés promedio'!A72</f>
        <v>38473</v>
      </c>
      <c r="K73" s="83">
        <f>'Interés promedio'!M72</f>
        <v>0.27960000000000002</v>
      </c>
      <c r="L73" s="83">
        <f>'Interés promedio'!N72</f>
        <v>0.17860000000000001</v>
      </c>
      <c r="M73" s="83">
        <f>'Interés promedio'!O72</f>
        <v>8.1600000000000006E-2</v>
      </c>
      <c r="N73" s="81"/>
      <c r="O73" s="83">
        <f>'Interés promedio'!B72</f>
        <v>5.6000000000000001E-2</v>
      </c>
      <c r="P73" s="83"/>
      <c r="Q73" s="83">
        <f>'Interés promedio'!C72</f>
        <v>6.3799999999999996E-2</v>
      </c>
      <c r="R73" s="83">
        <f>'Interés promedio'!D72</f>
        <v>5.6000000000000001E-2</v>
      </c>
      <c r="S73" s="83">
        <f>'Interés promedio'!E72</f>
        <v>4.1599999999999998E-2</v>
      </c>
      <c r="T73" s="67"/>
      <c r="U73" s="38">
        <f>'Interés promedio'!H67</f>
        <v>0.1072</v>
      </c>
      <c r="V73" s="38">
        <f>'Interés promedio'!I67</f>
        <v>3.6200000000000003E-2</v>
      </c>
    </row>
    <row r="74" spans="1:22">
      <c r="J74" s="112">
        <f>+'Interés promedio'!A73</f>
        <v>38504</v>
      </c>
      <c r="K74" s="83">
        <f>'Interés promedio'!M73</f>
        <v>0.28079999999999999</v>
      </c>
      <c r="L74" s="83">
        <f>'Interés promedio'!N73</f>
        <v>0.1802</v>
      </c>
      <c r="M74" s="83">
        <f>'Interés promedio'!O73</f>
        <v>8.6199999999999999E-2</v>
      </c>
      <c r="N74" s="81"/>
      <c r="O74" s="83">
        <f>'Interés promedio'!B73</f>
        <v>5.4600000000000003E-2</v>
      </c>
      <c r="P74" s="83"/>
      <c r="Q74" s="83">
        <f>'Interés promedio'!C73</f>
        <v>6.3399999999999998E-2</v>
      </c>
      <c r="R74" s="83">
        <f>'Interés promedio'!D73</f>
        <v>5.1200000000000002E-2</v>
      </c>
      <c r="S74" s="83">
        <f>'Interés promedio'!E73</f>
        <v>4.3400000000000001E-2</v>
      </c>
      <c r="T74" s="67"/>
      <c r="U74" s="38">
        <f>'Interés promedio'!H68</f>
        <v>0.1132</v>
      </c>
      <c r="V74" s="38">
        <f>'Interés promedio'!I68</f>
        <v>3.7999999999999999E-2</v>
      </c>
    </row>
    <row r="75" spans="1:22">
      <c r="J75" s="112">
        <f>+'Interés promedio'!A74</f>
        <v>38534</v>
      </c>
      <c r="K75" s="83">
        <f>'Interés promedio'!M74</f>
        <v>0.28120000000000001</v>
      </c>
      <c r="L75" s="83">
        <f>'Interés promedio'!N74</f>
        <v>0.18079999999999999</v>
      </c>
      <c r="M75" s="83">
        <f>'Interés promedio'!O74</f>
        <v>8.6599999999999996E-2</v>
      </c>
      <c r="N75" s="81"/>
      <c r="O75" s="83">
        <f>'Interés promedio'!B74</f>
        <v>5.3600000000000002E-2</v>
      </c>
      <c r="P75" s="83"/>
      <c r="Q75" s="83">
        <f>'Interés promedio'!C74</f>
        <v>6.3200000000000006E-2</v>
      </c>
      <c r="R75" s="83">
        <f>'Interés promedio'!D74</f>
        <v>4.4600000000000001E-2</v>
      </c>
      <c r="S75" s="83">
        <f>'Interés promedio'!E74</f>
        <v>4.8000000000000001E-2</v>
      </c>
      <c r="T75" s="67"/>
      <c r="U75" s="38">
        <f>'Interés promedio'!H69</f>
        <v>0.1162</v>
      </c>
      <c r="V75" s="38">
        <f>'Interés promedio'!I69</f>
        <v>3.9800000000000002E-2</v>
      </c>
    </row>
    <row r="76" spans="1:22">
      <c r="J76" s="112">
        <f>+'Interés promedio'!A75</f>
        <v>38565</v>
      </c>
      <c r="K76" s="83">
        <f>'Interés promedio'!M75</f>
        <v>0.28139999999999998</v>
      </c>
      <c r="L76" s="83">
        <f>'Interés promedio'!N75</f>
        <v>0.18079999999999999</v>
      </c>
      <c r="M76" s="83">
        <f>'Interés promedio'!O75</f>
        <v>8.8400000000000006E-2</v>
      </c>
      <c r="N76" s="81"/>
      <c r="O76" s="83">
        <f>'Interés promedio'!B75</f>
        <v>5.5E-2</v>
      </c>
      <c r="P76" s="83"/>
      <c r="Q76" s="83">
        <f>'Interés promedio'!C75</f>
        <v>6.4600000000000005E-2</v>
      </c>
      <c r="R76" s="83">
        <f>'Interés promedio'!D75</f>
        <v>4.5600000000000002E-2</v>
      </c>
      <c r="S76" s="83">
        <f>'Interés promedio'!E75</f>
        <v>4.8599999999999997E-2</v>
      </c>
      <c r="T76" s="67"/>
      <c r="U76" s="38">
        <f>'Interés promedio'!H70</f>
        <v>0.1182</v>
      </c>
      <c r="V76" s="38">
        <f>'Interés promedio'!I70</f>
        <v>4.0599999999999997E-2</v>
      </c>
    </row>
    <row r="77" spans="1:22">
      <c r="J77" s="112">
        <f>+'Interés promedio'!A76</f>
        <v>38596</v>
      </c>
      <c r="K77" s="83">
        <f>'Interés promedio'!M76</f>
        <v>0.27900000000000003</v>
      </c>
      <c r="L77" s="83">
        <f>'Interés promedio'!N76</f>
        <v>0.17979999999999999</v>
      </c>
      <c r="M77" s="83">
        <f>'Interés promedio'!O76</f>
        <v>8.8200000000000001E-2</v>
      </c>
      <c r="N77" s="81"/>
      <c r="O77" s="83">
        <f>'Interés promedio'!B76</f>
        <v>5.2400000000000002E-2</v>
      </c>
      <c r="P77" s="83"/>
      <c r="Q77" s="83">
        <f>'Interés promedio'!C76</f>
        <v>6.2399999999999997E-2</v>
      </c>
      <c r="R77" s="83">
        <f>'Interés promedio'!D76</f>
        <v>4.2599999999999999E-2</v>
      </c>
      <c r="S77" s="83">
        <f>'Interés promedio'!E76</f>
        <v>4.7199999999999999E-2</v>
      </c>
      <c r="T77" s="67"/>
      <c r="U77" s="38">
        <f>'Interés promedio'!H71</f>
        <v>0.1236</v>
      </c>
      <c r="V77" s="38">
        <f>'Interés promedio'!I71</f>
        <v>4.3400000000000001E-2</v>
      </c>
    </row>
    <row r="78" spans="1:22">
      <c r="J78" s="112">
        <f>+'Interés promedio'!A77</f>
        <v>38626</v>
      </c>
      <c r="K78" s="83">
        <f>'Interés promedio'!M77</f>
        <v>0.27900000000000003</v>
      </c>
      <c r="L78" s="83">
        <f>'Interés promedio'!N77</f>
        <v>0.1822</v>
      </c>
      <c r="M78" s="83">
        <f>'Interés promedio'!O77</f>
        <v>9.0399999999999994E-2</v>
      </c>
      <c r="N78" s="81"/>
      <c r="O78" s="83">
        <f>'Interés promedio'!B77</f>
        <v>5.2999999999999999E-2</v>
      </c>
      <c r="P78" s="83"/>
      <c r="Q78" s="83">
        <f>'Interés promedio'!C77</f>
        <v>6.6400000000000001E-2</v>
      </c>
      <c r="R78" s="83">
        <f>'Interés promedio'!D77</f>
        <v>4.3400000000000001E-2</v>
      </c>
      <c r="S78" s="83">
        <f>'Interés promedio'!E77</f>
        <v>5.16E-2</v>
      </c>
      <c r="T78" s="67"/>
      <c r="U78" s="38">
        <f>'Interés promedio'!H72</f>
        <v>0.12720000000000001</v>
      </c>
      <c r="V78" s="38">
        <f>'Interés promedio'!I72</f>
        <v>4.9599999999999998E-2</v>
      </c>
    </row>
    <row r="79" spans="1:22">
      <c r="J79" s="112">
        <f>+'Interés promedio'!A78</f>
        <v>38657</v>
      </c>
      <c r="K79" s="83">
        <f>'Interés promedio'!M78</f>
        <v>0.28520000000000001</v>
      </c>
      <c r="L79" s="83">
        <f>'Interés promedio'!N78</f>
        <v>0.18640000000000001</v>
      </c>
      <c r="M79" s="83">
        <f>'Interés promedio'!O78</f>
        <v>9.3200000000000005E-2</v>
      </c>
      <c r="N79" s="81"/>
      <c r="O79" s="83">
        <f>'Interés promedio'!B78</f>
        <v>5.3600000000000002E-2</v>
      </c>
      <c r="P79" s="83"/>
      <c r="Q79" s="83">
        <f>'Interés promedio'!C78</f>
        <v>6.8599999999999994E-2</v>
      </c>
      <c r="R79" s="83">
        <f>'Interés promedio'!D78</f>
        <v>5.04E-2</v>
      </c>
      <c r="S79" s="83">
        <f>'Interés promedio'!E78</f>
        <v>5.3800000000000001E-2</v>
      </c>
      <c r="T79" s="67"/>
      <c r="U79" s="38">
        <f>'Interés promedio'!H73</f>
        <v>0.13120000000000001</v>
      </c>
      <c r="V79" s="38">
        <f>'Interés promedio'!I73</f>
        <v>5.0999999999999997E-2</v>
      </c>
    </row>
    <row r="80" spans="1:22">
      <c r="F80" s="113" t="s">
        <v>49</v>
      </c>
      <c r="J80" s="112">
        <f>+'Interés promedio'!A79</f>
        <v>38687</v>
      </c>
      <c r="K80" s="83">
        <f>'Interés promedio'!M79</f>
        <v>0.28899999999999998</v>
      </c>
      <c r="L80" s="83">
        <f>'Interés promedio'!N79</f>
        <v>0.18959999999999999</v>
      </c>
      <c r="M80" s="83">
        <f>'Interés promedio'!O79</f>
        <v>9.5799999999999996E-2</v>
      </c>
      <c r="N80" s="81"/>
      <c r="O80" s="83">
        <v>6.5600000000000006E-2</v>
      </c>
      <c r="P80" s="83"/>
      <c r="Q80" s="83">
        <v>7.0400000000000004E-2</v>
      </c>
      <c r="R80" s="83">
        <v>5.62E-2</v>
      </c>
      <c r="S80" s="83">
        <v>5.5E-2</v>
      </c>
      <c r="T80" s="67"/>
      <c r="U80" s="38">
        <f>'Interés promedio'!H74</f>
        <v>0.13439999999999999</v>
      </c>
      <c r="V80" s="38">
        <f>'Interés promedio'!I74</f>
        <v>5.2400000000000002E-2</v>
      </c>
    </row>
    <row r="81" spans="1:55">
      <c r="J81" s="112">
        <f>+'Interés promedio'!A80</f>
        <v>38718</v>
      </c>
      <c r="K81" s="83">
        <f>'Interés promedio'!M80</f>
        <v>0.29659999999999997</v>
      </c>
      <c r="L81" s="83">
        <f>'Interés promedio'!N80</f>
        <v>0.193</v>
      </c>
      <c r="M81" s="83">
        <f>'Interés promedio'!O80</f>
        <v>9.74E-2</v>
      </c>
      <c r="O81" s="83">
        <v>7.0599999999999996E-2</v>
      </c>
      <c r="P81" s="83"/>
      <c r="Q81" s="83">
        <v>7.9799999999999996E-2</v>
      </c>
      <c r="R81" s="83">
        <v>6.0199999999999997E-2</v>
      </c>
      <c r="S81" s="83">
        <v>5.5399999999999998E-2</v>
      </c>
      <c r="T81" s="67"/>
      <c r="U81" s="38">
        <f>'Interés promedio'!H75</f>
        <v>0.1384</v>
      </c>
      <c r="V81" s="38">
        <f>'Interés promedio'!I75</f>
        <v>5.2600000000000001E-2</v>
      </c>
    </row>
    <row r="82" spans="1:55">
      <c r="J82" s="112">
        <f>+'Interés promedio'!A81</f>
        <v>38749</v>
      </c>
      <c r="K82" s="83">
        <f>'Interés promedio'!M81</f>
        <v>0.29799999999999999</v>
      </c>
      <c r="L82" s="83">
        <f>'Interés promedio'!N81</f>
        <v>0.19600000000000001</v>
      </c>
      <c r="M82" s="83">
        <f>'Interés promedio'!O81</f>
        <v>9.8000000000000004E-2</v>
      </c>
      <c r="T82" s="67"/>
      <c r="U82" s="38">
        <f>'Interés promedio'!H76</f>
        <v>0.1358</v>
      </c>
      <c r="V82" s="38">
        <f>'Interés promedio'!I76</f>
        <v>5.2400000000000002E-2</v>
      </c>
    </row>
    <row r="83" spans="1:55">
      <c r="J83" s="112">
        <f>+'Interés promedio'!A82</f>
        <v>38777</v>
      </c>
      <c r="K83" s="83">
        <f>'Interés promedio'!M82</f>
        <v>0.29699999999999999</v>
      </c>
      <c r="L83" s="83">
        <f>'Interés promedio'!N82</f>
        <v>0.19359999999999999</v>
      </c>
      <c r="M83" s="83">
        <f>'Interés promedio'!O82</f>
        <v>9.6000000000000002E-2</v>
      </c>
      <c r="T83" s="67"/>
      <c r="U83" s="38">
        <f>'Interés promedio'!H77</f>
        <v>0.13980000000000001</v>
      </c>
      <c r="V83" s="38">
        <f>'Interés promedio'!I77</f>
        <v>5.7000000000000002E-2</v>
      </c>
    </row>
    <row r="84" spans="1:55">
      <c r="J84" s="112">
        <f>+'Interés promedio'!A83</f>
        <v>38808</v>
      </c>
      <c r="K84" s="83">
        <f>'Interés promedio'!M83</f>
        <v>0.3</v>
      </c>
      <c r="L84" s="83">
        <f>'Interés promedio'!N83</f>
        <v>0.19059999999999999</v>
      </c>
      <c r="M84" s="83">
        <f>'Interés promedio'!O83</f>
        <v>9.64E-2</v>
      </c>
      <c r="T84" s="67"/>
      <c r="U84" s="38">
        <f>'Interés promedio'!H78</f>
        <v>0.1452</v>
      </c>
      <c r="V84" s="38">
        <f>'Interés promedio'!I78</f>
        <v>6.2600000000000003E-2</v>
      </c>
    </row>
    <row r="85" spans="1:55">
      <c r="J85" s="112">
        <f>+'Interés promedio'!A84</f>
        <v>38838</v>
      </c>
      <c r="K85" s="83">
        <f>'Interés promedio'!M84</f>
        <v>0.30380000000000001</v>
      </c>
      <c r="L85" s="83" t="str">
        <f>'Interés promedio'!N84</f>
        <v>19.08%</v>
      </c>
      <c r="M85" s="83" t="str">
        <f>'Interés promedio'!O84</f>
        <v>9.82%</v>
      </c>
      <c r="T85" s="67"/>
      <c r="U85" s="38">
        <v>0.15179999999999999</v>
      </c>
      <c r="V85" s="38">
        <v>6.9800000000000001E-2</v>
      </c>
    </row>
    <row r="86" spans="1:55">
      <c r="J86" s="112">
        <f>+'Interés promedio'!A85</f>
        <v>38869</v>
      </c>
      <c r="K86" s="83">
        <f>'Interés promedio'!M85</f>
        <v>0.30159999999999998</v>
      </c>
      <c r="L86" s="83">
        <f>'Interés promedio'!N85</f>
        <v>0.19059999999999999</v>
      </c>
      <c r="M86" s="83">
        <f>'Interés promedio'!O85</f>
        <v>9.1600000000000001E-2</v>
      </c>
      <c r="T86" s="67"/>
      <c r="U86" s="38">
        <v>0.155</v>
      </c>
      <c r="V86" s="38">
        <v>7.2999999999999995E-2</v>
      </c>
    </row>
    <row r="87" spans="1:55">
      <c r="J87" s="112">
        <f>+'Interés promedio'!A86</f>
        <v>38899</v>
      </c>
      <c r="K87" s="83">
        <f>'Interés promedio'!M86</f>
        <v>0.30220000000000002</v>
      </c>
      <c r="L87" s="83">
        <f>'Interés promedio'!N86</f>
        <v>0.18820000000000001</v>
      </c>
      <c r="M87" s="83">
        <f>'Interés promedio'!O86</f>
        <v>9.1800000000000007E-2</v>
      </c>
      <c r="U87" s="39">
        <v>0.16059999999999999</v>
      </c>
      <c r="V87" s="39">
        <v>7.4399999999999994E-2</v>
      </c>
    </row>
    <row r="88" spans="1:55" s="130" customFormat="1">
      <c r="A88" s="121"/>
      <c r="B88" s="103"/>
      <c r="C88" s="103"/>
      <c r="D88" s="103"/>
      <c r="E88" s="102"/>
      <c r="F88" s="102"/>
      <c r="G88" s="102"/>
      <c r="H88" s="103"/>
      <c r="I88" s="111"/>
      <c r="J88" s="112">
        <f>+'Interés promedio'!A87</f>
        <v>38930</v>
      </c>
      <c r="K88" s="83">
        <f>'Interés promedio'!M87</f>
        <v>0.30099999999999999</v>
      </c>
      <c r="L88" s="83">
        <f>'Interés promedio'!N87</f>
        <v>0.1842</v>
      </c>
      <c r="M88" s="83">
        <f>'Interés promedio'!O87</f>
        <v>9.0800000000000006E-2</v>
      </c>
      <c r="N88" s="91"/>
      <c r="O88" s="91"/>
      <c r="P88" s="91"/>
      <c r="Q88" s="91"/>
      <c r="R88" s="91"/>
      <c r="S88" s="91"/>
      <c r="T88" s="123"/>
      <c r="U88" s="39">
        <v>0.15920000000000001</v>
      </c>
      <c r="V88" s="39">
        <v>7.1900000000000006E-2</v>
      </c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4"/>
      <c r="AH88" s="124"/>
      <c r="AI88" s="124"/>
      <c r="AJ88" s="125"/>
      <c r="AK88" s="125"/>
      <c r="AL88" s="126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29"/>
      <c r="AX88" s="129"/>
      <c r="AY88" s="129"/>
      <c r="AZ88" s="129"/>
      <c r="BA88" s="129"/>
      <c r="BB88" s="129"/>
      <c r="BC88" s="129"/>
    </row>
    <row r="89" spans="1:55">
      <c r="J89" s="112">
        <f>+'Interés promedio'!A88</f>
        <v>38961</v>
      </c>
      <c r="K89" s="83">
        <f>'Interés promedio'!M88</f>
        <v>0.30220000000000002</v>
      </c>
      <c r="L89" s="83">
        <f>'Interés promedio'!N88</f>
        <v>0.18640000000000001</v>
      </c>
      <c r="M89" s="83">
        <f>'Interés promedio'!O88</f>
        <v>8.48E-2</v>
      </c>
      <c r="U89" s="39">
        <v>0.16159999999999999</v>
      </c>
      <c r="V89" s="39">
        <v>6.9199999999999998E-2</v>
      </c>
    </row>
    <row r="90" spans="1:55">
      <c r="J90" s="112">
        <f>+'Interés promedio'!A89</f>
        <v>38991</v>
      </c>
      <c r="K90" s="83">
        <f>'Interés promedio'!M89</f>
        <v>0.30459999999999998</v>
      </c>
      <c r="L90" s="83">
        <f>'Interés promedio'!N89</f>
        <v>0.186</v>
      </c>
      <c r="M90" s="83">
        <f>'Interés promedio'!O89</f>
        <v>8.0799999999999997E-2</v>
      </c>
      <c r="U90" s="39"/>
      <c r="V90" s="39"/>
    </row>
    <row r="91" spans="1:55">
      <c r="J91" s="112">
        <f>+'Interés promedio'!A90</f>
        <v>39022</v>
      </c>
      <c r="K91" s="83">
        <f>'Interés promedio'!M90</f>
        <v>0.30719999999999997</v>
      </c>
      <c r="L91" s="83">
        <f>'Interés promedio'!N90</f>
        <v>0.18859999999999999</v>
      </c>
      <c r="M91" s="83">
        <f>'Interés promedio'!O90</f>
        <v>8.2600000000000007E-2</v>
      </c>
    </row>
    <row r="92" spans="1:55">
      <c r="J92" s="112">
        <f>+'Interés promedio'!A91</f>
        <v>39052</v>
      </c>
      <c r="K92" s="83">
        <f>'Interés promedio'!M91</f>
        <v>0.30940000000000001</v>
      </c>
      <c r="L92" s="83">
        <f>'Interés promedio'!N91</f>
        <v>0.18659999999999999</v>
      </c>
      <c r="M92" s="83">
        <f>'Interés promedio'!O91</f>
        <v>8.0600000000000005E-2</v>
      </c>
    </row>
    <row r="93" spans="1:55">
      <c r="J93" s="112">
        <f>+'Interés promedio'!A92</f>
        <v>39083</v>
      </c>
      <c r="K93" s="83">
        <f>'Interés promedio'!M92</f>
        <v>0.31780000000000003</v>
      </c>
      <c r="L93" s="83">
        <f>'Interés promedio'!N92</f>
        <v>0.18840000000000001</v>
      </c>
      <c r="M93" s="83">
        <f>'Interés promedio'!O92</f>
        <v>7.6999999999999999E-2</v>
      </c>
    </row>
    <row r="94" spans="1:55">
      <c r="J94" s="112">
        <f>+'Interés promedio'!A93</f>
        <v>39114</v>
      </c>
      <c r="K94" s="83">
        <f>'Interés promedio'!M93</f>
        <v>0.32119999999999999</v>
      </c>
      <c r="L94" s="83">
        <f>'Interés promedio'!N93</f>
        <v>0.193</v>
      </c>
      <c r="M94" s="83">
        <f>'Interés promedio'!O93</f>
        <v>7.46E-2</v>
      </c>
    </row>
    <row r="95" spans="1:55">
      <c r="J95" s="112">
        <f>+'Interés promedio'!A94</f>
        <v>39142</v>
      </c>
      <c r="K95" s="83">
        <f>'Interés promedio'!M94</f>
        <v>0.31659999999999999</v>
      </c>
      <c r="L95" s="83">
        <f>'Interés promedio'!N94</f>
        <v>0.1792</v>
      </c>
      <c r="M95" s="83">
        <f>'Interés promedio'!O94</f>
        <v>7.3999999999999996E-2</v>
      </c>
    </row>
    <row r="96" spans="1:55">
      <c r="J96" s="112">
        <f>+'Interés promedio'!A95</f>
        <v>39173</v>
      </c>
      <c r="K96" s="83">
        <f>'Interés promedio'!M95</f>
        <v>0.32019999999999998</v>
      </c>
      <c r="L96" s="83">
        <f>'Interés promedio'!N95</f>
        <v>0.18079999999999999</v>
      </c>
      <c r="M96" s="83">
        <f>'Interés promedio'!O95</f>
        <v>7.1400000000000005E-2</v>
      </c>
    </row>
    <row r="97" spans="1:13">
      <c r="J97" s="112">
        <f>+'Interés promedio'!A96</f>
        <v>39203</v>
      </c>
      <c r="K97" s="83">
        <f>'Interés promedio'!M96</f>
        <v>0.3246</v>
      </c>
      <c r="L97" s="83">
        <f>'Interés promedio'!N96</f>
        <v>0.18579999999999999</v>
      </c>
      <c r="M97" s="83">
        <f>'Interés promedio'!O96</f>
        <v>7.5800000000000006E-2</v>
      </c>
    </row>
    <row r="98" spans="1:13">
      <c r="A98" s="131"/>
      <c r="J98" s="112">
        <f>+'Interés promedio'!A97</f>
        <v>39234</v>
      </c>
      <c r="K98" s="83">
        <f>'Interés promedio'!M97</f>
        <v>0.3226</v>
      </c>
      <c r="L98" s="83">
        <f>'Interés promedio'!N97</f>
        <v>0.184</v>
      </c>
      <c r="M98" s="83">
        <f>'Interés promedio'!O97</f>
        <v>7.6200000000000004E-2</v>
      </c>
    </row>
    <row r="99" spans="1:13">
      <c r="J99" s="112">
        <f>+'Interés promedio'!A98</f>
        <v>39264</v>
      </c>
      <c r="K99" s="83">
        <f>'Interés promedio'!M98</f>
        <v>0.3266</v>
      </c>
      <c r="L99" s="83">
        <f>'Interés promedio'!N98</f>
        <v>0.19020000000000001</v>
      </c>
      <c r="M99" s="83">
        <f>'Interés promedio'!O98</f>
        <v>7.6399999999999996E-2</v>
      </c>
    </row>
    <row r="100" spans="1:13">
      <c r="J100" s="112">
        <f>+'Interés promedio'!A99</f>
        <v>39295</v>
      </c>
      <c r="K100" s="83">
        <f>'Interés promedio'!M99</f>
        <v>0.32200000000000001</v>
      </c>
      <c r="L100" s="83">
        <f>'Interés promedio'!N99</f>
        <v>0.18940000000000001</v>
      </c>
      <c r="M100" s="83">
        <f>'Interés promedio'!O99</f>
        <v>7.9600000000000004E-2</v>
      </c>
    </row>
    <row r="101" spans="1:13">
      <c r="J101" s="112">
        <f>+'Interés promedio'!A100</f>
        <v>39326</v>
      </c>
      <c r="K101" s="83">
        <f>'Interés promedio'!M100</f>
        <v>0.32779999999999998</v>
      </c>
      <c r="L101" s="83">
        <f>'Interés promedio'!N100</f>
        <v>0.18940000000000001</v>
      </c>
      <c r="M101" s="83">
        <f>'Interés promedio'!O100</f>
        <v>8.48E-2</v>
      </c>
    </row>
    <row r="102" spans="1:13">
      <c r="J102" s="112">
        <f>+'Interés promedio'!A101</f>
        <v>39356</v>
      </c>
      <c r="K102" s="83">
        <f>'Interés promedio'!M101</f>
        <v>0.33040000000000003</v>
      </c>
      <c r="L102" s="83">
        <f>'Interés promedio'!N101</f>
        <v>0.19120000000000001</v>
      </c>
      <c r="M102" s="83">
        <f>'Interés promedio'!O101</f>
        <v>8.5000000000000006E-2</v>
      </c>
    </row>
    <row r="103" spans="1:13">
      <c r="J103" s="112">
        <f>+'Interés promedio'!A102</f>
        <v>39387</v>
      </c>
      <c r="K103" s="83">
        <f>'Interés promedio'!M102</f>
        <v>0.3296</v>
      </c>
      <c r="L103" s="83">
        <f>'Interés promedio'!N102</f>
        <v>0.19220000000000001</v>
      </c>
      <c r="M103" s="83">
        <f>'Interés promedio'!O102</f>
        <v>8.3400000000000002E-2</v>
      </c>
    </row>
    <row r="104" spans="1:13">
      <c r="J104" s="112">
        <f>+'Interés promedio'!A103</f>
        <v>39417</v>
      </c>
      <c r="K104" s="83">
        <f>'Interés promedio'!M103</f>
        <v>0.3382</v>
      </c>
      <c r="L104" s="83">
        <f>'Interés promedio'!N103</f>
        <v>0.1948</v>
      </c>
      <c r="M104" s="83">
        <f>'Interés promedio'!O103</f>
        <v>8.7800000000000003E-2</v>
      </c>
    </row>
    <row r="105" spans="1:13">
      <c r="J105" s="112">
        <f>+'Interés promedio'!A104</f>
        <v>39448</v>
      </c>
      <c r="K105" s="83">
        <f>'Interés promedio'!M104</f>
        <v>0.33700000000000002</v>
      </c>
      <c r="L105" s="83">
        <f>'Interés promedio'!N104</f>
        <v>0.1968</v>
      </c>
      <c r="M105" s="83">
        <f>'Interés promedio'!O104</f>
        <v>9.0800000000000006E-2</v>
      </c>
    </row>
    <row r="106" spans="1:13">
      <c r="J106" s="112">
        <f>+'Interés promedio'!A105</f>
        <v>39479</v>
      </c>
      <c r="K106" s="83">
        <f>'Interés promedio'!M105</f>
        <v>0.34300000000000003</v>
      </c>
      <c r="L106" s="83">
        <f>'Interés promedio'!N105</f>
        <v>0.20280000000000001</v>
      </c>
      <c r="M106" s="83">
        <f>'Interés promedio'!O105</f>
        <v>8.5400000000000004E-2</v>
      </c>
    </row>
    <row r="107" spans="1:13">
      <c r="J107" s="112">
        <f>+'Interés promedio'!A106</f>
        <v>39508</v>
      </c>
      <c r="K107" s="83">
        <f>'Interés promedio'!M106</f>
        <v>0.35020000000000001</v>
      </c>
      <c r="L107" s="83">
        <f>'Interés promedio'!N106</f>
        <v>0.20699999999999999</v>
      </c>
      <c r="M107" s="83">
        <f>'Interés promedio'!O106</f>
        <v>8.8599999999999998E-2</v>
      </c>
    </row>
    <row r="108" spans="1:13">
      <c r="J108" s="112">
        <f>+'Interés promedio'!A107</f>
        <v>39539</v>
      </c>
      <c r="K108" s="83">
        <f>'Interés promedio'!M107</f>
        <v>0.34899999999999998</v>
      </c>
      <c r="L108" s="83">
        <f>'Interés promedio'!N107</f>
        <v>0.20480000000000001</v>
      </c>
      <c r="M108" s="83">
        <f>'Interés promedio'!O107</f>
        <v>8.9599999999999999E-2</v>
      </c>
    </row>
    <row r="109" spans="1:13">
      <c r="J109" s="112">
        <f>+'Interés promedio'!A108</f>
        <v>39569</v>
      </c>
      <c r="K109" s="83">
        <f>'Interés promedio'!M108</f>
        <v>0.34439999999999998</v>
      </c>
      <c r="L109" s="83">
        <f>'Interés promedio'!N108</f>
        <v>0.20219999999999999</v>
      </c>
      <c r="M109" s="83">
        <f>'Interés promedio'!O108</f>
        <v>9.0399999999999994E-2</v>
      </c>
    </row>
    <row r="110" spans="1:13" ht="18">
      <c r="A110" s="173"/>
      <c r="B110" s="173"/>
      <c r="C110" s="173"/>
      <c r="D110" s="173"/>
      <c r="E110" s="173"/>
      <c r="F110" s="173"/>
      <c r="G110" s="173"/>
      <c r="H110" s="98"/>
      <c r="I110" s="88"/>
      <c r="J110" s="112">
        <f>+'Interés promedio'!A109</f>
        <v>39600</v>
      </c>
      <c r="K110" s="83">
        <f>'Interés promedio'!M109</f>
        <v>0.35039999999999999</v>
      </c>
      <c r="L110" s="83">
        <f>'Interés promedio'!N109</f>
        <v>0.20599999999999999</v>
      </c>
      <c r="M110" s="83">
        <f>'Interés promedio'!O109</f>
        <v>9.4600000000000004E-2</v>
      </c>
    </row>
    <row r="111" spans="1:13" ht="18">
      <c r="A111" s="175"/>
      <c r="B111" s="175"/>
      <c r="C111" s="175"/>
      <c r="D111" s="175"/>
      <c r="E111" s="175"/>
      <c r="F111" s="175"/>
      <c r="G111" s="175"/>
      <c r="H111" s="98"/>
      <c r="I111" s="88"/>
      <c r="J111" s="112">
        <f>+'Interés promedio'!A110</f>
        <v>39630</v>
      </c>
      <c r="K111" s="83">
        <f>'Interés promedio'!M110</f>
        <v>0.36299999999999999</v>
      </c>
      <c r="L111" s="83">
        <f>'Interés promedio'!N110</f>
        <v>0.2102</v>
      </c>
      <c r="M111" s="83">
        <f>'Interés promedio'!O110</f>
        <v>0.1032</v>
      </c>
    </row>
    <row r="112" spans="1:13">
      <c r="A112" s="174"/>
      <c r="B112" s="174"/>
      <c r="C112" s="174"/>
      <c r="D112" s="174"/>
      <c r="E112" s="174"/>
      <c r="F112" s="174"/>
      <c r="G112" s="174"/>
      <c r="H112" s="97"/>
      <c r="I112" s="87"/>
      <c r="J112" s="112">
        <f>+'Interés promedio'!A111</f>
        <v>39661</v>
      </c>
      <c r="K112" s="83">
        <f>'Interés promedio'!M111</f>
        <v>0.36320000000000002</v>
      </c>
      <c r="L112" s="83">
        <f>'Interés promedio'!N111</f>
        <v>0.21099999999999999</v>
      </c>
      <c r="M112" s="83">
        <f>'Interés promedio'!O111</f>
        <v>0.10340000000000001</v>
      </c>
    </row>
    <row r="113" spans="1:55">
      <c r="J113" s="112">
        <f>+'Interés promedio'!A112</f>
        <v>39692</v>
      </c>
      <c r="K113" s="83">
        <f>'Interés promedio'!M112</f>
        <v>0.37740000000000001</v>
      </c>
      <c r="L113" s="83">
        <f>'Interés promedio'!N112</f>
        <v>0.22159999999999999</v>
      </c>
      <c r="M113" s="83">
        <f>'Interés promedio'!O112</f>
        <v>0.1118</v>
      </c>
    </row>
    <row r="114" spans="1:55">
      <c r="J114" s="112">
        <f>+'Interés promedio'!A113</f>
        <v>39722</v>
      </c>
      <c r="K114" s="83">
        <f>'Interés promedio'!M113</f>
        <v>0.38940000000000002</v>
      </c>
      <c r="L114" s="83">
        <f>'Interés promedio'!N113</f>
        <v>0.2248</v>
      </c>
      <c r="M114" s="83">
        <f>'Interés promedio'!O113</f>
        <v>0.1226</v>
      </c>
    </row>
    <row r="115" spans="1:55">
      <c r="J115" s="112">
        <f>+'Interés promedio'!A114</f>
        <v>39753</v>
      </c>
      <c r="K115" s="83">
        <f>'Interés promedio'!M114</f>
        <v>0.38840000000000002</v>
      </c>
      <c r="L115" s="83">
        <f>'Interés promedio'!N114</f>
        <v>0.23880000000000001</v>
      </c>
      <c r="M115" s="83">
        <f>'Interés promedio'!O114</f>
        <v>0.11840000000000001</v>
      </c>
    </row>
    <row r="116" spans="1:55">
      <c r="J116" s="112">
        <f>+'Interés promedio'!A115</f>
        <v>39783</v>
      </c>
      <c r="K116" s="83">
        <f>'Interés promedio'!M115</f>
        <v>0.38579999999999998</v>
      </c>
      <c r="L116" s="83">
        <f>'Interés promedio'!N115</f>
        <v>0.23780000000000001</v>
      </c>
      <c r="M116" s="83">
        <f>'Interés promedio'!O115</f>
        <v>0.11600000000000001</v>
      </c>
    </row>
    <row r="117" spans="1:55">
      <c r="J117" s="112">
        <f>+'Interés promedio'!A116</f>
        <v>39814</v>
      </c>
      <c r="K117" s="83">
        <f>'Interés promedio'!M116</f>
        <v>0.39419999999999999</v>
      </c>
      <c r="L117" s="83">
        <f>'Interés promedio'!N116</f>
        <v>0.2402</v>
      </c>
      <c r="M117" s="83">
        <f>'Interés promedio'!O116</f>
        <v>0.1062</v>
      </c>
    </row>
    <row r="118" spans="1:55">
      <c r="J118" s="112">
        <f>+'Interés promedio'!A117</f>
        <v>39845</v>
      </c>
      <c r="K118" s="83">
        <f>'Interés promedio'!M117</f>
        <v>0.39379999999999998</v>
      </c>
      <c r="L118" s="83">
        <f>'Interés promedio'!N117</f>
        <v>0.2324</v>
      </c>
      <c r="M118" s="83">
        <f>'Interés promedio'!O117</f>
        <v>9.06E-2</v>
      </c>
    </row>
    <row r="119" spans="1:55">
      <c r="J119" s="112">
        <f>+'Interés promedio'!A118</f>
        <v>39873</v>
      </c>
      <c r="K119" s="83">
        <f>'Interés promedio'!M118</f>
        <v>0.37380000000000002</v>
      </c>
      <c r="L119" s="83">
        <f>'Interés promedio'!N118</f>
        <v>0.20519999999999999</v>
      </c>
      <c r="M119" s="83">
        <f>'Interés promedio'!O118</f>
        <v>8.1600000000000006E-2</v>
      </c>
    </row>
    <row r="120" spans="1:55">
      <c r="J120" s="112">
        <f>+'Interés promedio'!A119</f>
        <v>39904</v>
      </c>
      <c r="K120" s="83">
        <f>'Interés promedio'!M119</f>
        <v>0.36020000000000002</v>
      </c>
      <c r="L120" s="83">
        <f>'Interés promedio'!N119</f>
        <v>0.19040000000000001</v>
      </c>
      <c r="M120" s="83">
        <f>'Interés promedio'!O119</f>
        <v>6.54E-2</v>
      </c>
    </row>
    <row r="121" spans="1:55" s="136" customFormat="1">
      <c r="A121" s="132"/>
      <c r="B121" s="100"/>
      <c r="C121" s="100"/>
      <c r="D121" s="100"/>
      <c r="E121" s="113"/>
      <c r="F121" s="113"/>
      <c r="G121" s="113"/>
      <c r="H121" s="100"/>
      <c r="I121" s="122"/>
      <c r="J121" s="112">
        <f>+'Interés promedio'!A120</f>
        <v>39934</v>
      </c>
      <c r="K121" s="83">
        <f>'Interés promedio'!M120</f>
        <v>0.35099999999999998</v>
      </c>
      <c r="L121" s="83">
        <f>'Interés promedio'!N120</f>
        <v>0.185</v>
      </c>
      <c r="M121" s="83">
        <f>'Interés promedio'!O120</f>
        <v>6.2E-2</v>
      </c>
      <c r="N121" s="91"/>
      <c r="O121" s="91"/>
      <c r="P121" s="91"/>
      <c r="Q121" s="91"/>
      <c r="R121" s="91"/>
      <c r="S121" s="91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3"/>
      <c r="AG121" s="124"/>
      <c r="AH121" s="124"/>
      <c r="AI121" s="124"/>
      <c r="AJ121" s="133"/>
      <c r="AK121" s="133"/>
      <c r="AL121" s="134"/>
      <c r="AM121" s="135"/>
      <c r="AN121" s="135"/>
      <c r="AO121" s="135"/>
      <c r="AP121" s="135"/>
      <c r="AQ121" s="135"/>
      <c r="AR121" s="135"/>
      <c r="AS121" s="135"/>
      <c r="AT121" s="135"/>
      <c r="AU121" s="135"/>
      <c r="AV121" s="135"/>
      <c r="AW121" s="135"/>
      <c r="AX121" s="135"/>
      <c r="AY121" s="135"/>
      <c r="AZ121" s="135"/>
      <c r="BA121" s="135"/>
      <c r="BB121" s="135"/>
      <c r="BC121" s="135"/>
    </row>
    <row r="122" spans="1:55" s="136" customFormat="1">
      <c r="A122" s="132"/>
      <c r="B122" s="100"/>
      <c r="C122" s="100"/>
      <c r="D122" s="100"/>
      <c r="E122" s="113"/>
      <c r="F122" s="113"/>
      <c r="G122" s="113"/>
      <c r="H122" s="100"/>
      <c r="I122" s="122"/>
      <c r="J122" s="112">
        <f>+'Interés promedio'!A121</f>
        <v>39965</v>
      </c>
      <c r="K122" s="83">
        <f>'Interés promedio'!M121</f>
        <v>0.34100000000000003</v>
      </c>
      <c r="L122" s="83">
        <f>'Interés promedio'!N121</f>
        <v>0.18099999999999999</v>
      </c>
      <c r="M122" s="83">
        <f>'Interés promedio'!O121</f>
        <v>5.9200000000000003E-2</v>
      </c>
      <c r="N122" s="91"/>
      <c r="O122" s="91"/>
      <c r="P122" s="91"/>
      <c r="Q122" s="91"/>
      <c r="R122" s="91"/>
      <c r="S122" s="91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4"/>
      <c r="AH122" s="124"/>
      <c r="AI122" s="124"/>
      <c r="AJ122" s="133"/>
      <c r="AK122" s="133"/>
      <c r="AL122" s="134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5"/>
      <c r="AW122" s="135"/>
      <c r="AX122" s="135"/>
      <c r="AY122" s="135"/>
      <c r="AZ122" s="135"/>
      <c r="BA122" s="135"/>
      <c r="BB122" s="135"/>
      <c r="BC122" s="135"/>
    </row>
    <row r="123" spans="1:55" s="136" customFormat="1">
      <c r="A123" s="132"/>
      <c r="B123" s="100"/>
      <c r="C123" s="100"/>
      <c r="D123" s="100"/>
      <c r="E123" s="113"/>
      <c r="F123" s="113"/>
      <c r="G123" s="113"/>
      <c r="H123" s="100"/>
      <c r="I123" s="122"/>
      <c r="J123" s="112">
        <f>+'Interés promedio'!A122</f>
        <v>39995</v>
      </c>
      <c r="K123" s="83">
        <f>'Interés promedio'!M122</f>
        <v>0.33860000000000001</v>
      </c>
      <c r="L123" s="83">
        <f>'Interés promedio'!N122</f>
        <v>0.16900000000000001</v>
      </c>
      <c r="M123" s="83">
        <f>'Interés promedio'!O122</f>
        <v>5.1799999999999999E-2</v>
      </c>
      <c r="N123" s="91"/>
      <c r="O123" s="91"/>
      <c r="P123" s="91"/>
      <c r="Q123" s="91"/>
      <c r="R123" s="91"/>
      <c r="S123" s="91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  <c r="AF123" s="123"/>
      <c r="AG123" s="124"/>
      <c r="AH123" s="124"/>
      <c r="AI123" s="124"/>
      <c r="AJ123" s="133"/>
      <c r="AK123" s="133"/>
      <c r="AL123" s="134"/>
      <c r="AM123" s="135"/>
      <c r="AN123" s="135"/>
      <c r="AO123" s="135"/>
      <c r="AP123" s="135"/>
      <c r="AQ123" s="135"/>
      <c r="AR123" s="135"/>
      <c r="AS123" s="135"/>
      <c r="AT123" s="135"/>
      <c r="AU123" s="135"/>
      <c r="AV123" s="135"/>
      <c r="AW123" s="135"/>
      <c r="AX123" s="135"/>
      <c r="AY123" s="135"/>
      <c r="AZ123" s="135"/>
      <c r="BA123" s="135"/>
      <c r="BB123" s="135"/>
      <c r="BC123" s="135"/>
    </row>
    <row r="124" spans="1:55" s="136" customFormat="1">
      <c r="A124" s="132"/>
      <c r="B124" s="100"/>
      <c r="C124" s="100"/>
      <c r="D124" s="100"/>
      <c r="E124" s="113"/>
      <c r="F124" s="113"/>
      <c r="G124" s="113"/>
      <c r="H124" s="100"/>
      <c r="I124" s="122"/>
      <c r="J124" s="112">
        <f>+'Interés promedio'!A123</f>
        <v>40026</v>
      </c>
      <c r="K124" s="83">
        <f>'Interés promedio'!M123</f>
        <v>0.3352</v>
      </c>
      <c r="L124" s="83">
        <f>'Interés promedio'!N123</f>
        <v>0.15540000000000001</v>
      </c>
      <c r="M124" s="83">
        <f>'Interés promedio'!O123</f>
        <v>4.1599999999999998E-2</v>
      </c>
      <c r="N124" s="91"/>
      <c r="O124" s="91"/>
      <c r="P124" s="91"/>
      <c r="Q124" s="91"/>
      <c r="R124" s="91"/>
      <c r="S124" s="91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4"/>
      <c r="AH124" s="124"/>
      <c r="AI124" s="124"/>
      <c r="AJ124" s="133"/>
      <c r="AK124" s="133"/>
      <c r="AL124" s="134"/>
      <c r="AM124" s="135"/>
      <c r="AN124" s="135"/>
      <c r="AO124" s="135"/>
      <c r="AP124" s="135"/>
      <c r="AQ124" s="135"/>
      <c r="AR124" s="135"/>
      <c r="AS124" s="135"/>
      <c r="AT124" s="135"/>
      <c r="AU124" s="135"/>
      <c r="AV124" s="135"/>
      <c r="AW124" s="135"/>
      <c r="AX124" s="135"/>
      <c r="AY124" s="135"/>
      <c r="AZ124" s="135"/>
      <c r="BA124" s="135"/>
      <c r="BB124" s="135"/>
      <c r="BC124" s="135"/>
    </row>
    <row r="125" spans="1:55" s="136" customFormat="1">
      <c r="A125" s="132"/>
      <c r="B125" s="100"/>
      <c r="C125" s="100"/>
      <c r="D125" s="100"/>
      <c r="E125" s="113"/>
      <c r="F125" s="113"/>
      <c r="G125" s="113"/>
      <c r="H125" s="100"/>
      <c r="I125" s="122"/>
      <c r="J125" s="112">
        <f>+'Interés promedio'!A124</f>
        <v>40057</v>
      </c>
      <c r="K125" s="83">
        <f>'Interés promedio'!M124</f>
        <v>0.33639999999999998</v>
      </c>
      <c r="L125" s="83">
        <f>'Interés promedio'!N124</f>
        <v>0.154</v>
      </c>
      <c r="M125" s="83">
        <f>'Interés promedio'!O124</f>
        <v>4.1399999999999999E-2</v>
      </c>
      <c r="N125" s="91"/>
      <c r="O125" s="91"/>
      <c r="P125" s="91"/>
      <c r="Q125" s="91"/>
      <c r="R125" s="91"/>
      <c r="S125" s="91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123"/>
      <c r="AG125" s="124"/>
      <c r="AH125" s="124"/>
      <c r="AI125" s="124"/>
      <c r="AJ125" s="133"/>
      <c r="AK125" s="133"/>
      <c r="AL125" s="134"/>
      <c r="AM125" s="135"/>
      <c r="AN125" s="135"/>
      <c r="AO125" s="135"/>
      <c r="AP125" s="135"/>
      <c r="AQ125" s="135"/>
      <c r="AR125" s="135"/>
      <c r="AS125" s="135"/>
      <c r="AT125" s="135"/>
      <c r="AU125" s="135"/>
      <c r="AV125" s="135"/>
      <c r="AW125" s="135"/>
      <c r="AX125" s="135"/>
      <c r="AY125" s="135"/>
      <c r="AZ125" s="135"/>
      <c r="BA125" s="135"/>
      <c r="BB125" s="135"/>
      <c r="BC125" s="135"/>
    </row>
    <row r="126" spans="1:55" s="136" customFormat="1">
      <c r="A126" s="132"/>
      <c r="B126" s="100"/>
      <c r="C126" s="100"/>
      <c r="D126" s="100"/>
      <c r="E126" s="113"/>
      <c r="F126" s="113"/>
      <c r="G126" s="113"/>
      <c r="H126" s="100"/>
      <c r="I126" s="122"/>
      <c r="J126" s="112">
        <f>+'Interés promedio'!A125</f>
        <v>40087</v>
      </c>
      <c r="K126" s="83">
        <f>'Interés promedio'!M125</f>
        <v>0.33900000000000002</v>
      </c>
      <c r="L126" s="83">
        <f>'Interés promedio'!N125</f>
        <v>0.15060000000000001</v>
      </c>
      <c r="M126" s="83">
        <f>'Interés promedio'!O125</f>
        <v>3.9800000000000002E-2</v>
      </c>
      <c r="N126" s="91"/>
      <c r="O126" s="91"/>
      <c r="P126" s="91"/>
      <c r="Q126" s="91"/>
      <c r="R126" s="91"/>
      <c r="S126" s="91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4"/>
      <c r="AH126" s="124"/>
      <c r="AI126" s="124"/>
      <c r="AJ126" s="133"/>
      <c r="AK126" s="133"/>
      <c r="AL126" s="134"/>
      <c r="AM126" s="135"/>
      <c r="AN126" s="135"/>
      <c r="AO126" s="135"/>
      <c r="AP126" s="135"/>
      <c r="AQ126" s="135"/>
      <c r="AR126" s="135"/>
      <c r="AS126" s="135"/>
      <c r="AT126" s="135"/>
      <c r="AU126" s="135"/>
      <c r="AV126" s="135"/>
      <c r="AW126" s="135"/>
      <c r="AX126" s="135"/>
      <c r="AY126" s="135"/>
      <c r="AZ126" s="135"/>
      <c r="BA126" s="135"/>
      <c r="BB126" s="135"/>
      <c r="BC126" s="135"/>
    </row>
    <row r="127" spans="1:55" s="136" customFormat="1">
      <c r="A127" s="132"/>
      <c r="B127" s="100"/>
      <c r="C127" s="100"/>
      <c r="D127" s="100"/>
      <c r="E127" s="113"/>
      <c r="F127" s="113"/>
      <c r="G127" s="113"/>
      <c r="H127" s="100"/>
      <c r="I127" s="122"/>
      <c r="J127" s="112">
        <f>+'Interés promedio'!A126</f>
        <v>40118</v>
      </c>
      <c r="K127" s="83">
        <f>'Interés promedio'!M126</f>
        <v>0.33479999999999999</v>
      </c>
      <c r="L127" s="83">
        <f>'Interés promedio'!N126</f>
        <v>0.1512</v>
      </c>
      <c r="M127" s="83">
        <f>'Interés promedio'!O126</f>
        <v>4.0800000000000003E-2</v>
      </c>
      <c r="N127" s="91"/>
      <c r="O127" s="91"/>
      <c r="P127" s="91"/>
      <c r="Q127" s="91"/>
      <c r="R127" s="91"/>
      <c r="S127" s="91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4"/>
      <c r="AH127" s="124"/>
      <c r="AI127" s="124"/>
      <c r="AJ127" s="133"/>
      <c r="AK127" s="133"/>
      <c r="AL127" s="134"/>
      <c r="AM127" s="135"/>
      <c r="AN127" s="135"/>
      <c r="AO127" s="135"/>
      <c r="AP127" s="135"/>
      <c r="AQ127" s="135"/>
      <c r="AR127" s="135"/>
      <c r="AS127" s="135"/>
      <c r="AT127" s="135"/>
      <c r="AU127" s="135"/>
      <c r="AV127" s="135"/>
      <c r="AW127" s="135"/>
      <c r="AX127" s="135"/>
      <c r="AY127" s="135"/>
      <c r="AZ127" s="135"/>
      <c r="BA127" s="135"/>
      <c r="BB127" s="135"/>
      <c r="BC127" s="135"/>
    </row>
    <row r="128" spans="1:55" s="136" customFormat="1">
      <c r="A128" s="132"/>
      <c r="B128" s="100"/>
      <c r="C128" s="100"/>
      <c r="D128" s="100"/>
      <c r="E128" s="113"/>
      <c r="F128" s="113"/>
      <c r="G128" s="113"/>
      <c r="H128" s="100"/>
      <c r="I128" s="122"/>
      <c r="J128" s="112">
        <f>+'Interés promedio'!A127</f>
        <v>40148</v>
      </c>
      <c r="K128" s="83">
        <f>'Interés promedio'!M127</f>
        <v>0.33539999999999998</v>
      </c>
      <c r="L128" s="83">
        <f>'Interés promedio'!N127</f>
        <v>0.15160000000000001</v>
      </c>
      <c r="M128" s="83">
        <f>'Interés promedio'!O127</f>
        <v>4.1399999999999999E-2</v>
      </c>
      <c r="N128" s="91"/>
      <c r="O128" s="91"/>
      <c r="P128" s="91"/>
      <c r="Q128" s="91"/>
      <c r="R128" s="91"/>
      <c r="S128" s="91"/>
      <c r="T128" s="123"/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4"/>
      <c r="AH128" s="124"/>
      <c r="AI128" s="124"/>
      <c r="AJ128" s="133"/>
      <c r="AK128" s="133"/>
      <c r="AL128" s="134"/>
      <c r="AM128" s="135"/>
      <c r="AN128" s="135"/>
      <c r="AO128" s="135"/>
      <c r="AP128" s="135"/>
      <c r="AQ128" s="135"/>
      <c r="AR128" s="135"/>
      <c r="AS128" s="135"/>
      <c r="AT128" s="135"/>
      <c r="AU128" s="135"/>
      <c r="AV128" s="135"/>
      <c r="AW128" s="135"/>
      <c r="AX128" s="135"/>
      <c r="AY128" s="135"/>
      <c r="AZ128" s="135"/>
      <c r="BA128" s="135"/>
      <c r="BB128" s="135"/>
      <c r="BC128" s="135"/>
    </row>
    <row r="129" spans="1:55" s="136" customFormat="1">
      <c r="A129" s="132"/>
      <c r="B129" s="100"/>
      <c r="C129" s="100"/>
      <c r="D129" s="100"/>
      <c r="E129" s="113"/>
      <c r="F129" s="113"/>
      <c r="G129" s="113"/>
      <c r="H129" s="100"/>
      <c r="I129" s="122"/>
      <c r="J129" s="112">
        <f>+'Interés promedio'!A128</f>
        <v>40179</v>
      </c>
      <c r="K129" s="83">
        <f>'Interés promedio'!M128</f>
        <v>0.34139999999999998</v>
      </c>
      <c r="L129" s="83">
        <f>'Interés promedio'!N128</f>
        <v>0.1532</v>
      </c>
      <c r="M129" s="83">
        <f>'Interés promedio'!O128</f>
        <v>4.4200000000000003E-2</v>
      </c>
      <c r="N129" s="91"/>
      <c r="O129" s="91"/>
      <c r="P129" s="91"/>
      <c r="Q129" s="91"/>
      <c r="R129" s="91"/>
      <c r="S129" s="91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  <c r="AF129" s="123"/>
      <c r="AG129" s="124"/>
      <c r="AH129" s="124"/>
      <c r="AI129" s="124"/>
      <c r="AJ129" s="133"/>
      <c r="AK129" s="133"/>
      <c r="AL129" s="134"/>
      <c r="AM129" s="135"/>
      <c r="AN129" s="135"/>
      <c r="AO129" s="135"/>
      <c r="AP129" s="135"/>
      <c r="AQ129" s="135"/>
      <c r="AR129" s="135"/>
      <c r="AS129" s="135"/>
      <c r="AT129" s="135"/>
      <c r="AU129" s="135"/>
      <c r="AV129" s="135"/>
      <c r="AW129" s="135"/>
      <c r="AX129" s="135"/>
      <c r="AY129" s="135"/>
      <c r="AZ129" s="135"/>
      <c r="BA129" s="135"/>
      <c r="BB129" s="135"/>
      <c r="BC129" s="135"/>
    </row>
    <row r="130" spans="1:55" s="136" customFormat="1">
      <c r="A130" s="132"/>
      <c r="B130" s="100"/>
      <c r="C130" s="100"/>
      <c r="D130" s="100"/>
      <c r="E130" s="113"/>
      <c r="F130" s="113"/>
      <c r="G130" s="113"/>
      <c r="H130" s="100"/>
      <c r="I130" s="122"/>
      <c r="J130" s="112">
        <f>+'Interés promedio'!A129</f>
        <v>40210</v>
      </c>
      <c r="K130" s="83">
        <f>'Interés promedio'!M129</f>
        <v>0.34300000000000003</v>
      </c>
      <c r="L130" s="83">
        <f>'Interés promedio'!N129</f>
        <v>0.161</v>
      </c>
      <c r="M130" s="83">
        <f>'Interés promedio'!O129</f>
        <v>4.82E-2</v>
      </c>
      <c r="N130" s="91"/>
      <c r="O130" s="91"/>
      <c r="P130" s="91"/>
      <c r="Q130" s="91"/>
      <c r="R130" s="91"/>
      <c r="S130" s="91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4"/>
      <c r="AH130" s="124"/>
      <c r="AI130" s="124"/>
      <c r="AJ130" s="133"/>
      <c r="AK130" s="133"/>
      <c r="AL130" s="134"/>
      <c r="AM130" s="135"/>
      <c r="AN130" s="135"/>
      <c r="AO130" s="135"/>
      <c r="AP130" s="135"/>
      <c r="AQ130" s="135"/>
      <c r="AR130" s="135"/>
      <c r="AS130" s="135"/>
      <c r="AT130" s="135"/>
      <c r="AU130" s="135"/>
      <c r="AV130" s="135"/>
      <c r="AW130" s="135"/>
      <c r="AX130" s="135"/>
      <c r="AY130" s="135"/>
      <c r="AZ130" s="135"/>
      <c r="BA130" s="135"/>
      <c r="BB130" s="135"/>
      <c r="BC130" s="135"/>
    </row>
    <row r="131" spans="1:55" s="136" customFormat="1">
      <c r="A131" s="132"/>
      <c r="B131" s="100"/>
      <c r="C131" s="100"/>
      <c r="D131" s="100"/>
      <c r="E131" s="113"/>
      <c r="F131" s="113"/>
      <c r="G131" s="113"/>
      <c r="H131" s="100"/>
      <c r="I131" s="122"/>
      <c r="J131" s="112">
        <f>+'Interés promedio'!A130</f>
        <v>40238</v>
      </c>
      <c r="K131" s="83">
        <f>'Interés promedio'!M130</f>
        <v>0.34139999999999998</v>
      </c>
      <c r="L131" s="83">
        <f>'Interés promedio'!N130</f>
        <v>0.16039999999999999</v>
      </c>
      <c r="M131" s="83">
        <f>'Interés promedio'!O130</f>
        <v>4.4600000000000001E-2</v>
      </c>
      <c r="N131" s="91"/>
      <c r="O131" s="91"/>
      <c r="P131" s="91"/>
      <c r="Q131" s="91"/>
      <c r="R131" s="91"/>
      <c r="S131" s="91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4"/>
      <c r="AH131" s="124"/>
      <c r="AI131" s="124"/>
      <c r="AJ131" s="133"/>
      <c r="AK131" s="133"/>
      <c r="AL131" s="134"/>
      <c r="AM131" s="135"/>
      <c r="AN131" s="135"/>
      <c r="AO131" s="135"/>
      <c r="AP131" s="135"/>
      <c r="AQ131" s="135"/>
      <c r="AR131" s="135"/>
      <c r="AS131" s="135"/>
      <c r="AT131" s="135"/>
      <c r="AU131" s="135"/>
      <c r="AV131" s="135"/>
      <c r="AW131" s="135"/>
      <c r="AX131" s="135"/>
      <c r="AY131" s="135"/>
      <c r="AZ131" s="135"/>
      <c r="BA131" s="135"/>
      <c r="BB131" s="135"/>
      <c r="BC131" s="135"/>
    </row>
    <row r="132" spans="1:55" s="136" customFormat="1">
      <c r="A132" s="132"/>
      <c r="B132" s="100"/>
      <c r="C132" s="100"/>
      <c r="D132" s="100"/>
      <c r="E132" s="113"/>
      <c r="F132" s="113"/>
      <c r="G132" s="113"/>
      <c r="H132" s="100"/>
      <c r="I132" s="122"/>
      <c r="J132" s="112">
        <f>+'Interés promedio'!A131</f>
        <v>40269</v>
      </c>
      <c r="K132" s="83">
        <f>'Interés promedio'!M131</f>
        <v>0.33760000000000001</v>
      </c>
      <c r="L132" s="83">
        <f>'Interés promedio'!N131</f>
        <v>0.1598</v>
      </c>
      <c r="M132" s="83">
        <f>'Interés promedio'!O131</f>
        <v>4.36E-2</v>
      </c>
      <c r="N132" s="91"/>
      <c r="O132" s="91"/>
      <c r="P132" s="91"/>
      <c r="Q132" s="91"/>
      <c r="R132" s="91"/>
      <c r="S132" s="91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4"/>
      <c r="AH132" s="124"/>
      <c r="AI132" s="124"/>
      <c r="AJ132" s="133"/>
      <c r="AK132" s="133"/>
      <c r="AL132" s="134"/>
      <c r="AM132" s="135"/>
      <c r="AN132" s="135"/>
      <c r="AO132" s="135"/>
      <c r="AP132" s="135"/>
      <c r="AQ132" s="135"/>
      <c r="AR132" s="135"/>
      <c r="AS132" s="135"/>
      <c r="AT132" s="135"/>
      <c r="AU132" s="135"/>
      <c r="AV132" s="135"/>
      <c r="AW132" s="135"/>
      <c r="AX132" s="135"/>
      <c r="AY132" s="135"/>
      <c r="AZ132" s="135"/>
      <c r="BA132" s="135"/>
      <c r="BB132" s="135"/>
      <c r="BC132" s="135"/>
    </row>
    <row r="133" spans="1:55" s="136" customFormat="1">
      <c r="A133" s="132"/>
      <c r="B133" s="100"/>
      <c r="C133" s="100"/>
      <c r="D133" s="100"/>
      <c r="E133" s="113"/>
      <c r="F133" s="113"/>
      <c r="G133" s="113"/>
      <c r="H133" s="100"/>
      <c r="I133" s="122"/>
      <c r="J133" s="112">
        <f>+'Interés promedio'!A132</f>
        <v>40299</v>
      </c>
      <c r="K133" s="83">
        <f>'Interés promedio'!M132</f>
        <v>0.33460000000000001</v>
      </c>
      <c r="L133" s="83">
        <f>'Interés promedio'!N132</f>
        <v>0.16020000000000001</v>
      </c>
      <c r="M133" s="83">
        <f>'Interés promedio'!O132</f>
        <v>4.4200000000000003E-2</v>
      </c>
      <c r="N133" s="91"/>
      <c r="O133" s="91"/>
      <c r="P133" s="91"/>
      <c r="Q133" s="91"/>
      <c r="R133" s="91"/>
      <c r="S133" s="91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4"/>
      <c r="AH133" s="124"/>
      <c r="AI133" s="124"/>
      <c r="AJ133" s="133"/>
      <c r="AK133" s="133"/>
      <c r="AL133" s="134"/>
      <c r="AM133" s="135"/>
      <c r="AN133" s="135"/>
      <c r="AO133" s="135"/>
      <c r="AP133" s="135"/>
      <c r="AQ133" s="135"/>
      <c r="AR133" s="135"/>
      <c r="AS133" s="135"/>
      <c r="AT133" s="135"/>
      <c r="AU133" s="135"/>
      <c r="AV133" s="135"/>
      <c r="AW133" s="135"/>
      <c r="AX133" s="135"/>
      <c r="AY133" s="135"/>
      <c r="AZ133" s="135"/>
      <c r="BA133" s="135"/>
      <c r="BB133" s="135"/>
      <c r="BC133" s="135"/>
    </row>
    <row r="134" spans="1:55" s="136" customFormat="1">
      <c r="A134" s="132"/>
      <c r="B134" s="100"/>
      <c r="C134" s="100"/>
      <c r="D134" s="100"/>
      <c r="E134" s="113"/>
      <c r="F134" s="113"/>
      <c r="G134" s="113"/>
      <c r="H134" s="100"/>
      <c r="I134" s="122"/>
      <c r="J134" s="112">
        <f>+'Interés promedio'!A133</f>
        <v>40330</v>
      </c>
      <c r="K134" s="83">
        <f>'Interés promedio'!M133</f>
        <v>0.33759999999999996</v>
      </c>
      <c r="L134" s="83">
        <f>'Interés promedio'!N133</f>
        <v>0.161</v>
      </c>
      <c r="M134" s="83">
        <f>'Interés promedio'!O133</f>
        <v>4.7600000000000003E-2</v>
      </c>
      <c r="N134" s="91"/>
      <c r="O134" s="91"/>
      <c r="P134" s="91"/>
      <c r="Q134" s="91"/>
      <c r="R134" s="91"/>
      <c r="S134" s="91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4"/>
      <c r="AH134" s="124"/>
      <c r="AI134" s="124"/>
      <c r="AJ134" s="133"/>
      <c r="AK134" s="133"/>
      <c r="AL134" s="134"/>
      <c r="AM134" s="135"/>
      <c r="AN134" s="135"/>
      <c r="AO134" s="135"/>
      <c r="AP134" s="135"/>
      <c r="AQ134" s="135"/>
      <c r="AR134" s="135"/>
      <c r="AS134" s="135"/>
      <c r="AT134" s="135"/>
      <c r="AU134" s="135"/>
      <c r="AV134" s="135"/>
      <c r="AW134" s="135"/>
      <c r="AX134" s="135"/>
      <c r="AY134" s="135"/>
      <c r="AZ134" s="135"/>
      <c r="BA134" s="135"/>
      <c r="BB134" s="135"/>
      <c r="BC134" s="135"/>
    </row>
    <row r="135" spans="1:55" s="136" customFormat="1">
      <c r="A135" s="132"/>
      <c r="B135" s="100"/>
      <c r="C135" s="100"/>
      <c r="D135" s="100"/>
      <c r="E135" s="113"/>
      <c r="F135" s="113"/>
      <c r="G135" s="113"/>
      <c r="H135" s="100"/>
      <c r="I135" s="122"/>
      <c r="J135" s="112">
        <f>+'Interés promedio'!A134</f>
        <v>40360</v>
      </c>
      <c r="K135" s="91">
        <f>+'Interés promedio'!M134</f>
        <v>0.33739999999999998</v>
      </c>
      <c r="L135" s="91">
        <f>+'Interés promedio'!N134</f>
        <v>0.16220000000000001</v>
      </c>
      <c r="M135" s="91">
        <f>+'Interés promedio'!O134</f>
        <v>4.6600000000000003E-2</v>
      </c>
      <c r="N135" s="91"/>
      <c r="O135" s="91"/>
      <c r="P135" s="91"/>
      <c r="Q135" s="91"/>
      <c r="R135" s="91"/>
      <c r="S135" s="91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4"/>
      <c r="AH135" s="124"/>
      <c r="AI135" s="124"/>
      <c r="AJ135" s="133"/>
      <c r="AK135" s="133"/>
      <c r="AL135" s="134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</row>
    <row r="136" spans="1:55" s="136" customFormat="1">
      <c r="A136" s="132"/>
      <c r="B136" s="100"/>
      <c r="C136" s="100"/>
      <c r="D136" s="100"/>
      <c r="E136" s="113"/>
      <c r="F136" s="113"/>
      <c r="G136" s="113"/>
      <c r="H136" s="100"/>
      <c r="I136" s="122"/>
      <c r="J136" s="112">
        <f>+'Interés promedio'!A135</f>
        <v>40391</v>
      </c>
      <c r="K136" s="91">
        <f>+'Interés promedio'!M135</f>
        <v>0.33979999999999999</v>
      </c>
      <c r="L136" s="91">
        <f>+'Interés promedio'!N135</f>
        <v>0.16500000000000001</v>
      </c>
      <c r="M136" s="91">
        <f>+'Interés promedio'!O135</f>
        <v>4.9000000000000002E-2</v>
      </c>
      <c r="N136" s="91"/>
      <c r="O136" s="91"/>
      <c r="P136" s="91"/>
      <c r="Q136" s="91"/>
      <c r="R136" s="91"/>
      <c r="S136" s="91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4"/>
      <c r="AH136" s="124"/>
      <c r="AI136" s="124"/>
      <c r="AJ136" s="133"/>
      <c r="AK136" s="133"/>
      <c r="AL136" s="134"/>
      <c r="AM136" s="135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5"/>
      <c r="AZ136" s="135"/>
      <c r="BA136" s="135"/>
      <c r="BB136" s="135"/>
      <c r="BC136" s="135"/>
    </row>
    <row r="137" spans="1:55" s="136" customFormat="1">
      <c r="A137" s="132"/>
      <c r="B137" s="100"/>
      <c r="C137" s="100"/>
      <c r="D137" s="100"/>
      <c r="E137" s="113"/>
      <c r="F137" s="113"/>
      <c r="G137" s="113"/>
      <c r="H137" s="100"/>
      <c r="I137" s="122"/>
      <c r="J137" s="112">
        <f>+'Interés promedio'!A136</f>
        <v>40422</v>
      </c>
      <c r="K137" s="91">
        <f>+'Interés promedio'!M136</f>
        <v>0.33779999999999999</v>
      </c>
      <c r="L137" s="91">
        <f>+'Interés promedio'!N136</f>
        <v>0.1656</v>
      </c>
      <c r="M137" s="91">
        <f>+'Interés promedio'!O136</f>
        <v>5.2600000000000001E-2</v>
      </c>
      <c r="N137" s="91"/>
      <c r="O137" s="91"/>
      <c r="P137" s="91"/>
      <c r="Q137" s="91"/>
      <c r="R137" s="91"/>
      <c r="S137" s="91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4"/>
      <c r="AH137" s="124"/>
      <c r="AI137" s="124"/>
      <c r="AJ137" s="133"/>
      <c r="AK137" s="133"/>
      <c r="AL137" s="134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</row>
    <row r="138" spans="1:55" s="136" customFormat="1">
      <c r="A138" s="132"/>
      <c r="B138" s="100"/>
      <c r="C138" s="100"/>
      <c r="D138" s="100"/>
      <c r="E138" s="113"/>
      <c r="F138" s="113"/>
      <c r="G138" s="113"/>
      <c r="H138" s="100"/>
      <c r="I138" s="122"/>
      <c r="J138" s="112">
        <f>+'Interés promedio'!A137</f>
        <v>40452</v>
      </c>
      <c r="K138" s="91">
        <f>+'Interés promedio'!M137</f>
        <v>0.3392</v>
      </c>
      <c r="L138" s="91">
        <f>+'Interés promedio'!N137</f>
        <v>0.1676</v>
      </c>
      <c r="M138" s="91">
        <f>+'Interés promedio'!O137</f>
        <v>5.7599999999999998E-2</v>
      </c>
      <c r="N138" s="91"/>
      <c r="O138" s="91"/>
      <c r="P138" s="91"/>
      <c r="Q138" s="91"/>
      <c r="R138" s="91"/>
      <c r="S138" s="91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4"/>
      <c r="AH138" s="124"/>
      <c r="AI138" s="124"/>
      <c r="AJ138" s="133"/>
      <c r="AK138" s="133"/>
      <c r="AL138" s="134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</row>
    <row r="139" spans="1:55" s="136" customFormat="1">
      <c r="A139" s="132"/>
      <c r="B139" s="100"/>
      <c r="C139" s="100"/>
      <c r="D139" s="100"/>
      <c r="E139" s="113"/>
      <c r="F139" s="113"/>
      <c r="G139" s="113"/>
      <c r="H139" s="100"/>
      <c r="I139" s="122"/>
      <c r="J139" s="112">
        <f>+'Interés promedio'!A138</f>
        <v>40483</v>
      </c>
      <c r="K139" s="91">
        <f>+'Interés promedio'!M138</f>
        <v>0.33779999999999999</v>
      </c>
      <c r="L139" s="91">
        <f>+'Interés promedio'!N138</f>
        <v>0.1628</v>
      </c>
      <c r="M139" s="91">
        <f>+'Interés promedio'!O138</f>
        <v>5.62E-2</v>
      </c>
      <c r="N139" s="91"/>
      <c r="O139" s="91"/>
      <c r="P139" s="91"/>
      <c r="Q139" s="91"/>
      <c r="R139" s="91"/>
      <c r="S139" s="91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4"/>
      <c r="AH139" s="124"/>
      <c r="AI139" s="124"/>
      <c r="AJ139" s="133"/>
      <c r="AK139" s="133"/>
      <c r="AL139" s="134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</row>
    <row r="140" spans="1:55" s="136" customFormat="1">
      <c r="A140" s="132"/>
      <c r="B140" s="100"/>
      <c r="C140" s="100"/>
      <c r="D140" s="100"/>
      <c r="E140" s="113"/>
      <c r="F140" s="113"/>
      <c r="G140" s="113"/>
      <c r="H140" s="100"/>
      <c r="I140" s="122"/>
      <c r="J140" s="112">
        <f>+'Interés promedio'!A139</f>
        <v>40513</v>
      </c>
      <c r="K140" s="91">
        <f>+'Interés promedio'!M139</f>
        <v>0.33639999999999998</v>
      </c>
      <c r="L140" s="91">
        <f>+'Interés promedio'!N139</f>
        <v>0.16220000000000001</v>
      </c>
      <c r="M140" s="91">
        <f>+'Interés promedio'!O139</f>
        <v>6.1400000000000003E-2</v>
      </c>
      <c r="N140" s="91"/>
      <c r="O140" s="91"/>
      <c r="P140" s="91"/>
      <c r="Q140" s="91"/>
      <c r="R140" s="91"/>
      <c r="S140" s="91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4"/>
      <c r="AH140" s="124"/>
      <c r="AI140" s="124"/>
      <c r="AJ140" s="133"/>
      <c r="AK140" s="133"/>
      <c r="AL140" s="134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</row>
    <row r="141" spans="1:55" s="136" customFormat="1">
      <c r="A141" s="132"/>
      <c r="B141" s="100"/>
      <c r="C141" s="100"/>
      <c r="D141" s="100"/>
      <c r="E141" s="113"/>
      <c r="F141" s="113"/>
      <c r="G141" s="113"/>
      <c r="H141" s="100"/>
      <c r="I141" s="122"/>
      <c r="J141" s="112">
        <f>+'Interés promedio'!A140</f>
        <v>40544</v>
      </c>
      <c r="K141" s="91">
        <f>+'Interés promedio'!M140</f>
        <v>0.33339999999999997</v>
      </c>
      <c r="L141" s="91">
        <f>+'Interés promedio'!N140</f>
        <v>0.16220000000000001</v>
      </c>
      <c r="M141" s="91">
        <f>+'Interés promedio'!O140</f>
        <v>6.2E-2</v>
      </c>
      <c r="N141" s="91"/>
      <c r="O141" s="91"/>
      <c r="P141" s="91"/>
      <c r="Q141" s="91"/>
      <c r="R141" s="91"/>
      <c r="S141" s="91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4"/>
      <c r="AH141" s="124"/>
      <c r="AI141" s="124"/>
      <c r="AJ141" s="133"/>
      <c r="AK141" s="133"/>
      <c r="AL141" s="134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</row>
    <row r="142" spans="1:55" s="136" customFormat="1">
      <c r="A142" s="132"/>
      <c r="B142" s="100"/>
      <c r="C142" s="100"/>
      <c r="D142" s="100"/>
      <c r="E142" s="113"/>
      <c r="F142" s="113"/>
      <c r="G142" s="113"/>
      <c r="H142" s="100"/>
      <c r="I142" s="122"/>
      <c r="J142" s="112">
        <f>+'Interés promedio'!A141</f>
        <v>40575</v>
      </c>
      <c r="K142" s="91">
        <f>+'Interés promedio'!M141</f>
        <v>0.33079999999999998</v>
      </c>
      <c r="L142" s="91">
        <f>+'Interés promedio'!N141</f>
        <v>0.16539999999999999</v>
      </c>
      <c r="M142" s="91">
        <f>+'Interés promedio'!O141</f>
        <v>6.2799999999999995E-2</v>
      </c>
      <c r="N142" s="91"/>
      <c r="O142" s="91"/>
      <c r="P142" s="91"/>
      <c r="Q142" s="91"/>
      <c r="R142" s="91"/>
      <c r="S142" s="91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4"/>
      <c r="AH142" s="124"/>
      <c r="AI142" s="124"/>
      <c r="AJ142" s="133"/>
      <c r="AK142" s="133"/>
      <c r="AL142" s="134"/>
      <c r="AM142" s="135"/>
      <c r="AN142" s="135"/>
      <c r="AO142" s="135"/>
      <c r="AP142" s="135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5"/>
      <c r="BC142" s="135"/>
    </row>
    <row r="143" spans="1:55" s="136" customFormat="1">
      <c r="A143" s="132"/>
      <c r="B143" s="100"/>
      <c r="C143" s="100"/>
      <c r="D143" s="100"/>
      <c r="E143" s="113"/>
      <c r="F143" s="113"/>
      <c r="G143" s="113"/>
      <c r="H143" s="100"/>
      <c r="I143" s="122"/>
      <c r="J143" s="112">
        <f>+'Interés promedio'!A142</f>
        <v>40603</v>
      </c>
      <c r="K143" s="91">
        <f>+'Interés promedio'!M142</f>
        <v>0.32879999999999998</v>
      </c>
      <c r="L143" s="91">
        <f>+'Interés promedio'!N142</f>
        <v>0.16139999999999999</v>
      </c>
      <c r="M143" s="91">
        <f>+'Interés promedio'!O142</f>
        <v>6.5199999999999994E-2</v>
      </c>
      <c r="N143" s="91"/>
      <c r="O143" s="91"/>
      <c r="P143" s="91"/>
      <c r="Q143" s="91"/>
      <c r="R143" s="91"/>
      <c r="S143" s="91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4"/>
      <c r="AH143" s="124"/>
      <c r="AI143" s="124"/>
      <c r="AJ143" s="133"/>
      <c r="AK143" s="133"/>
      <c r="AL143" s="134"/>
      <c r="AM143" s="135"/>
      <c r="AN143" s="135"/>
      <c r="AO143" s="135"/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35"/>
    </row>
    <row r="144" spans="1:55">
      <c r="A144" s="99"/>
      <c r="J144" s="112">
        <f>+'Interés promedio'!A143</f>
        <v>40634</v>
      </c>
      <c r="K144" s="91">
        <f>+'Interés promedio'!M143</f>
        <v>0.33079999999999998</v>
      </c>
      <c r="L144" s="91">
        <f>+'Interés promedio'!N143</f>
        <v>0.16220000000000001</v>
      </c>
      <c r="M144" s="91">
        <f>+'Interés promedio'!O143</f>
        <v>7.0800000000000002E-2</v>
      </c>
    </row>
    <row r="145" spans="1:55">
      <c r="A145" s="99"/>
      <c r="J145" s="112">
        <f>+'Interés promedio'!A144</f>
        <v>40664</v>
      </c>
      <c r="K145" s="91">
        <f>+'Interés promedio'!M144</f>
        <v>0.3332</v>
      </c>
      <c r="L145" s="91">
        <f>+'Interés promedio'!N144</f>
        <v>0.16239999999999999</v>
      </c>
      <c r="M145" s="91">
        <f>+'Interés promedio'!O144</f>
        <v>7.4399999999999994E-2</v>
      </c>
    </row>
    <row r="146" spans="1:55">
      <c r="A146" s="99"/>
      <c r="J146" s="112">
        <f>+'Interés promedio'!A145</f>
        <v>40695</v>
      </c>
      <c r="K146" s="91">
        <f>+'Interés promedio'!M145</f>
        <v>0.33139999999999997</v>
      </c>
      <c r="L146" s="91">
        <f>+'Interés promedio'!N145</f>
        <v>0.16139999999999999</v>
      </c>
      <c r="M146" s="91">
        <f>+'Interés promedio'!O145</f>
        <v>7.9600000000000004E-2</v>
      </c>
    </row>
    <row r="147" spans="1:55">
      <c r="A147" s="99"/>
      <c r="J147" s="112">
        <f>+'Interés promedio'!A146</f>
        <v>40725</v>
      </c>
      <c r="K147" s="91">
        <f>+'Interés promedio'!M146</f>
        <v>0.33639999999999998</v>
      </c>
      <c r="L147" s="91">
        <f>+'Interés promedio'!N146</f>
        <v>0.16159999999999999</v>
      </c>
      <c r="M147" s="91">
        <f>+'Interés promedio'!O146</f>
        <v>7.9399999999999998E-2</v>
      </c>
    </row>
    <row r="148" spans="1:55">
      <c r="A148" s="99"/>
      <c r="J148" s="112">
        <f>+'Interés promedio'!A147</f>
        <v>40756</v>
      </c>
      <c r="K148" s="91">
        <f>+'Interés promedio'!M147</f>
        <v>0.33579999999999999</v>
      </c>
      <c r="L148" s="91">
        <f>+'Interés promedio'!N147</f>
        <v>0.1618</v>
      </c>
      <c r="M148" s="91">
        <f>+'Interés promedio'!O147</f>
        <v>8.0799999999999997E-2</v>
      </c>
    </row>
    <row r="149" spans="1:55">
      <c r="A149" s="99"/>
      <c r="J149" s="112">
        <f>+'Interés promedio'!A148</f>
        <v>40787</v>
      </c>
      <c r="K149" s="91">
        <f>+'Interés promedio'!M148</f>
        <v>0.33639999999999998</v>
      </c>
      <c r="L149" s="91">
        <f>+'Interés promedio'!N148</f>
        <v>0.16120000000000001</v>
      </c>
      <c r="M149" s="91">
        <f>+'Interés promedio'!O148</f>
        <v>7.7799999999999994E-2</v>
      </c>
    </row>
    <row r="150" spans="1:55">
      <c r="A150" s="99"/>
      <c r="J150" s="112">
        <f>+'Interés promedio'!A149</f>
        <v>40817</v>
      </c>
      <c r="K150" s="91">
        <f>+'Interés promedio'!M149</f>
        <v>0.33760000000000001</v>
      </c>
      <c r="L150" s="91">
        <f>+'Interés promedio'!N149</f>
        <v>0.16120000000000001</v>
      </c>
      <c r="M150" s="91">
        <f>+'Interés promedio'!O149</f>
        <v>8.0199999999999994E-2</v>
      </c>
    </row>
    <row r="151" spans="1:55">
      <c r="A151" s="99"/>
      <c r="J151" s="112">
        <f>+'Interés promedio'!A150</f>
        <v>40848</v>
      </c>
      <c r="K151" s="91">
        <f>+'Interés promedio'!M150</f>
        <v>0.34260000000000002</v>
      </c>
      <c r="L151" s="91">
        <f>+'Interés promedio'!N150</f>
        <v>0.16700000000000001</v>
      </c>
      <c r="M151" s="91">
        <f>+'Interés promedio'!O150</f>
        <v>7.7399999999999997E-2</v>
      </c>
    </row>
    <row r="152" spans="1:55">
      <c r="A152" s="99"/>
      <c r="J152" s="112">
        <f>+'Interés promedio'!A151</f>
        <v>40878</v>
      </c>
      <c r="K152" s="91">
        <f>+'Interés promedio'!M151</f>
        <v>0.34760000000000002</v>
      </c>
      <c r="L152" s="91">
        <f>+'Interés promedio'!N151</f>
        <v>0.16980000000000001</v>
      </c>
      <c r="M152" s="91">
        <f>+'Interés promedio'!O151</f>
        <v>7.9000000000000001E-2</v>
      </c>
    </row>
    <row r="153" spans="1:55">
      <c r="A153" s="99"/>
      <c r="J153" s="112">
        <f>+'Interés promedio'!A152</f>
        <v>40909</v>
      </c>
      <c r="K153" s="91">
        <f>+'Interés promedio'!M152</f>
        <v>0.3584</v>
      </c>
      <c r="L153" s="91">
        <f>+'Interés promedio'!N152</f>
        <v>0.1784</v>
      </c>
      <c r="M153" s="91">
        <f>+'Interés promedio'!O152</f>
        <v>7.9000000000000001E-2</v>
      </c>
    </row>
    <row r="154" spans="1:55" s="140" customFormat="1">
      <c r="A154" s="137"/>
      <c r="B154" s="100"/>
      <c r="C154" s="100"/>
      <c r="D154" s="100"/>
      <c r="E154" s="113"/>
      <c r="F154" s="113"/>
      <c r="G154" s="113"/>
      <c r="H154" s="100"/>
      <c r="I154" s="122"/>
      <c r="J154" s="112">
        <f>+'Interés promedio'!A153</f>
        <v>40940</v>
      </c>
      <c r="K154" s="91">
        <f>+'Interés promedio'!M153</f>
        <v>0.35980000000000001</v>
      </c>
      <c r="L154" s="91">
        <f>+'Interés promedio'!N153</f>
        <v>0.17960000000000001</v>
      </c>
      <c r="M154" s="91">
        <f>+'Interés promedio'!O153</f>
        <v>7.9399999999999998E-2</v>
      </c>
      <c r="N154" s="91"/>
      <c r="O154" s="91"/>
      <c r="P154" s="91"/>
      <c r="Q154" s="91"/>
      <c r="R154" s="91"/>
      <c r="S154" s="91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  <c r="AG154" s="124"/>
      <c r="AH154" s="124"/>
      <c r="AI154" s="124"/>
      <c r="AJ154" s="138"/>
      <c r="AK154" s="138"/>
      <c r="AL154" s="139"/>
      <c r="AM154" s="107"/>
      <c r="AN154" s="107"/>
      <c r="AO154" s="107"/>
      <c r="AP154" s="107"/>
      <c r="AQ154" s="107"/>
      <c r="AR154" s="107"/>
      <c r="AS154" s="107"/>
      <c r="AT154" s="107"/>
      <c r="AU154" s="107"/>
      <c r="AV154" s="107"/>
      <c r="AW154" s="107"/>
      <c r="AX154" s="107"/>
      <c r="AY154" s="107"/>
      <c r="AZ154" s="107"/>
      <c r="BA154" s="107"/>
      <c r="BB154" s="107"/>
      <c r="BC154" s="107"/>
    </row>
    <row r="155" spans="1:55">
      <c r="J155" s="112">
        <f>+'Interés promedio'!A154</f>
        <v>40969</v>
      </c>
      <c r="K155" s="91">
        <f>+'Interés promedio'!M154</f>
        <v>0.36259999999999998</v>
      </c>
      <c r="L155" s="91">
        <f>+'Interés promedio'!N154</f>
        <v>0.1792</v>
      </c>
      <c r="M155" s="91">
        <f>+'Interés promedio'!O154</f>
        <v>7.8600000000000003E-2</v>
      </c>
    </row>
    <row r="156" spans="1:55">
      <c r="J156" s="112">
        <f>+'Interés promedio'!A155</f>
        <v>41000</v>
      </c>
      <c r="K156" s="91">
        <f>+'Interés promedio'!M155</f>
        <v>0.36859999999999998</v>
      </c>
      <c r="L156" s="91">
        <f>+'Interés promedio'!N155</f>
        <v>0.18300000000000002</v>
      </c>
      <c r="M156" s="91">
        <f>+'Interés promedio'!O155</f>
        <v>7.8E-2</v>
      </c>
    </row>
    <row r="157" spans="1:55">
      <c r="J157" s="112">
        <f>+'Interés promedio'!A156</f>
        <v>41030</v>
      </c>
      <c r="K157" s="91">
        <f>+'Interés promedio'!M156</f>
        <v>0.36880000000000002</v>
      </c>
      <c r="L157" s="91">
        <f>+'Interés promedio'!N156</f>
        <v>0.18240000000000001</v>
      </c>
      <c r="M157" s="91">
        <f>+'Interés promedio'!O156</f>
        <v>7.7600000000000002E-2</v>
      </c>
    </row>
    <row r="158" spans="1:55">
      <c r="J158" s="112">
        <f>+'Interés promedio'!A157</f>
        <v>41061</v>
      </c>
      <c r="K158" s="91">
        <f>+'Interés promedio'!M157</f>
        <v>0.37240000000000001</v>
      </c>
      <c r="L158" s="91">
        <f>+'Interés promedio'!N157</f>
        <v>0.1794</v>
      </c>
      <c r="M158" s="91">
        <f>+'Interés promedio'!O157</f>
        <v>7.7200000000000005E-2</v>
      </c>
    </row>
    <row r="159" spans="1:55">
      <c r="J159" s="112">
        <f>+'Interés promedio'!A158</f>
        <v>41091</v>
      </c>
      <c r="K159" s="91">
        <f>+'Interés promedio'!M158</f>
        <v>0.37719999999999998</v>
      </c>
      <c r="L159" s="91">
        <f>+'Interés promedio'!N158</f>
        <v>0.18</v>
      </c>
      <c r="M159" s="91">
        <f>+'Interés promedio'!O158</f>
        <v>8.0799999999999997E-2</v>
      </c>
    </row>
    <row r="160" spans="1:55">
      <c r="J160" s="112">
        <f>+'Interés promedio'!A159</f>
        <v>41122</v>
      </c>
      <c r="K160" s="91">
        <f>+'Interés promedio'!M159</f>
        <v>0.37840000000000001</v>
      </c>
      <c r="L160" s="91">
        <f>+'Interés promedio'!N159</f>
        <v>0.1734</v>
      </c>
      <c r="M160" s="91">
        <f>+'Interés promedio'!O159</f>
        <v>7.6399999999999996E-2</v>
      </c>
    </row>
    <row r="161" spans="1:38">
      <c r="J161" s="112">
        <f>+'Interés promedio'!A160</f>
        <v>41153</v>
      </c>
      <c r="K161" s="91">
        <f>+'Interés promedio'!M160</f>
        <v>0.38240000000000002</v>
      </c>
      <c r="L161" s="91">
        <f>+'Interés promedio'!N160</f>
        <v>0.17399999999999999</v>
      </c>
      <c r="M161" s="91">
        <f>+'Interés promedio'!O160</f>
        <v>7.4800000000000005E-2</v>
      </c>
    </row>
    <row r="162" spans="1:38">
      <c r="J162" s="112">
        <f>+'Interés promedio'!A161</f>
        <v>41183</v>
      </c>
      <c r="K162" s="91">
        <f>+'Interés promedio'!M161</f>
        <v>0.38279999999999997</v>
      </c>
      <c r="L162" s="91">
        <f>+'Interés promedio'!N161</f>
        <v>0.17699999999999999</v>
      </c>
      <c r="M162" s="91">
        <f>+'Interés promedio'!O161</f>
        <v>7.5200000000000003E-2</v>
      </c>
    </row>
    <row r="163" spans="1:38">
      <c r="J163" s="112">
        <f>+'Interés promedio'!A162</f>
        <v>41214</v>
      </c>
      <c r="K163" s="91">
        <f>+'Interés promedio'!M162</f>
        <v>0.38080000000000003</v>
      </c>
      <c r="L163" s="91">
        <f>+'Interés promedio'!N162</f>
        <v>0.1774</v>
      </c>
      <c r="M163" s="91">
        <f>+'Interés promedio'!O162</f>
        <v>7.5200000000000003E-2</v>
      </c>
    </row>
    <row r="164" spans="1:38">
      <c r="J164" s="112">
        <f>+'Interés promedio'!A163</f>
        <v>41244</v>
      </c>
      <c r="K164" s="91">
        <f>+'Interés promedio'!M163</f>
        <v>0.37959999999999999</v>
      </c>
      <c r="L164" s="91">
        <f>+'Interés promedio'!N163</f>
        <v>0.17680000000000001</v>
      </c>
      <c r="M164" s="91">
        <f>+'Interés promedio'!O163</f>
        <v>7.2599999999999998E-2</v>
      </c>
    </row>
    <row r="165" spans="1:38">
      <c r="J165" s="112">
        <f>+'Interés promedio'!A164</f>
        <v>41275</v>
      </c>
      <c r="K165" s="91">
        <f>+'Interés promedio'!M164</f>
        <v>0.38140000000000002</v>
      </c>
      <c r="L165" s="91">
        <f>+'Interés promedio'!N164</f>
        <v>0.17899999999999999</v>
      </c>
      <c r="M165" s="91">
        <f>+'Interés promedio'!O164</f>
        <v>7.5800000000000006E-2</v>
      </c>
    </row>
    <row r="166" spans="1:38">
      <c r="J166" s="112">
        <f>+'Interés promedio'!A165</f>
        <v>41306</v>
      </c>
      <c r="K166" s="91">
        <f>+'Interés promedio'!M165</f>
        <v>0.379</v>
      </c>
      <c r="L166" s="91">
        <f>+'Interés promedio'!N165</f>
        <v>0.18129999999999999</v>
      </c>
      <c r="M166" s="91">
        <f>+'Interés promedio'!O165</f>
        <v>7.6999999999999999E-2</v>
      </c>
    </row>
    <row r="167" spans="1:38">
      <c r="J167" s="112">
        <f>+'Interés promedio'!A166</f>
        <v>41334</v>
      </c>
      <c r="K167" s="91">
        <f>+'Interés promedio'!M166</f>
        <v>0.37641000000000002</v>
      </c>
      <c r="L167" s="91">
        <f>+'Interés promedio'!N166</f>
        <v>0.17299999999999999</v>
      </c>
      <c r="M167" s="91">
        <f>+'Interés promedio'!O166</f>
        <v>7.7200000000000005E-2</v>
      </c>
    </row>
    <row r="168" spans="1:38">
      <c r="J168" s="112">
        <f>+'Interés promedio'!A168</f>
        <v>41395</v>
      </c>
      <c r="K168" s="91">
        <f>+'Interés promedio'!M168</f>
        <v>0.371</v>
      </c>
      <c r="L168" s="91">
        <f>+'Interés promedio'!N168</f>
        <v>0.17119999999999999</v>
      </c>
      <c r="M168" s="91">
        <f>+'Interés promedio'!O168</f>
        <v>7.8200000000000006E-2</v>
      </c>
    </row>
    <row r="169" spans="1:38">
      <c r="J169" s="112">
        <f>+'Interés promedio'!A169</f>
        <v>41426</v>
      </c>
      <c r="K169" s="91">
        <f>+'Interés promedio'!M169</f>
        <v>0.36620000000000003</v>
      </c>
      <c r="L169" s="91">
        <f>+'Interés promedio'!N169</f>
        <v>0.17019999999999999</v>
      </c>
      <c r="M169" s="91">
        <f>+'Interés promedio'!O169</f>
        <v>7.7200000000000005E-2</v>
      </c>
    </row>
    <row r="170" spans="1:38">
      <c r="J170" s="112">
        <f>+'Interés promedio'!A170</f>
        <v>41456</v>
      </c>
      <c r="K170" s="91">
        <f>+'Interés promedio'!M170</f>
        <v>0.36199999999999999</v>
      </c>
      <c r="L170" s="91">
        <f>+'Interés promedio'!N170</f>
        <v>0.1678</v>
      </c>
      <c r="M170" s="91">
        <f>+'Interés promedio'!O170</f>
        <v>7.7200000000000005E-2</v>
      </c>
    </row>
    <row r="171" spans="1:38">
      <c r="J171" s="112">
        <f>+'Interés promedio'!A171</f>
        <v>41487</v>
      </c>
      <c r="K171" s="91">
        <f>+'Interés promedio'!M171</f>
        <v>0.35899999999999999</v>
      </c>
      <c r="L171" s="91">
        <f>+'Interés promedio'!N171</f>
        <v>0.1628</v>
      </c>
      <c r="M171" s="91">
        <f>+'Interés promedio'!O171</f>
        <v>7.7200000000000005E-2</v>
      </c>
    </row>
    <row r="172" spans="1:38">
      <c r="F172" s="100"/>
      <c r="G172" s="100"/>
      <c r="J172" s="112">
        <f>+'Interés promedio'!A172</f>
        <v>41518</v>
      </c>
      <c r="K172" s="91">
        <f>+'Interés promedio'!M172</f>
        <v>0.35759999999999997</v>
      </c>
      <c r="L172" s="91">
        <f>+'Interés promedio'!N172</f>
        <v>0.16239999999999999</v>
      </c>
      <c r="M172" s="91">
        <f>+'Interés promedio'!O172</f>
        <v>7.6399999999999996E-2</v>
      </c>
    </row>
    <row r="173" spans="1:38">
      <c r="F173" s="100"/>
      <c r="G173" s="100"/>
      <c r="J173" s="112">
        <f>+'Interés promedio'!A173</f>
        <v>41548</v>
      </c>
      <c r="K173" s="91">
        <f>+'Interés promedio'!M173</f>
        <v>0.3594</v>
      </c>
      <c r="L173" s="91">
        <f>+'Interés promedio'!N173</f>
        <v>0.15939999999999999</v>
      </c>
      <c r="M173" s="91">
        <f>+'Interés promedio'!O173</f>
        <v>7.9000000000000001E-2</v>
      </c>
    </row>
    <row r="174" spans="1:38">
      <c r="F174" s="100"/>
      <c r="G174" s="100"/>
      <c r="J174" s="112">
        <f>+'Interés promedio'!A174</f>
        <v>41579</v>
      </c>
      <c r="K174" s="91">
        <v>0.36899999999999999</v>
      </c>
      <c r="L174" s="91">
        <v>0.16059999999999999</v>
      </c>
      <c r="M174" s="91">
        <v>7.7200000000000005E-2</v>
      </c>
      <c r="N174" s="91">
        <v>0.42359999999999998</v>
      </c>
      <c r="O174" s="91">
        <v>0.33360000000000001</v>
      </c>
    </row>
    <row r="175" spans="1:38" s="143" customFormat="1">
      <c r="A175" s="141"/>
      <c r="B175" s="100"/>
      <c r="C175" s="100"/>
      <c r="D175" s="100"/>
      <c r="E175" s="113"/>
      <c r="F175" s="100"/>
      <c r="G175" s="100"/>
      <c r="H175" s="100"/>
      <c r="I175" s="122"/>
      <c r="J175" s="112">
        <f>+'Interés promedio'!A175</f>
        <v>41609</v>
      </c>
      <c r="K175" s="91">
        <v>0.36270000000000002</v>
      </c>
      <c r="L175" s="91">
        <v>0.161</v>
      </c>
      <c r="M175" s="91">
        <v>7.6399999999999996E-2</v>
      </c>
      <c r="N175" s="91">
        <v>0.41499999999999998</v>
      </c>
      <c r="O175" s="91">
        <v>0.32779999999999998</v>
      </c>
      <c r="P175" s="91"/>
      <c r="Q175" s="91"/>
      <c r="R175" s="91"/>
      <c r="S175" s="91"/>
      <c r="T175" s="123"/>
      <c r="U175" s="123"/>
      <c r="V175" s="123"/>
      <c r="W175" s="123"/>
      <c r="X175" s="123"/>
      <c r="Y175" s="123"/>
      <c r="Z175" s="123"/>
      <c r="AA175" s="123"/>
      <c r="AB175" s="123"/>
      <c r="AC175" s="123"/>
      <c r="AD175" s="123"/>
      <c r="AE175" s="123"/>
      <c r="AF175" s="123"/>
      <c r="AG175" s="123"/>
      <c r="AH175" s="123"/>
      <c r="AI175" s="123"/>
      <c r="AJ175" s="142"/>
      <c r="AK175" s="142"/>
      <c r="AL175" s="142"/>
    </row>
    <row r="176" spans="1:38" s="143" customFormat="1">
      <c r="A176" s="141"/>
      <c r="B176" s="100"/>
      <c r="C176" s="100"/>
      <c r="D176" s="100"/>
      <c r="E176" s="113"/>
      <c r="F176" s="100"/>
      <c r="G176" s="100"/>
      <c r="H176" s="100"/>
      <c r="I176" s="122"/>
      <c r="J176" s="112">
        <f>+'Interés promedio'!A176</f>
        <v>41640</v>
      </c>
      <c r="K176" s="91">
        <v>0.35410000000000003</v>
      </c>
      <c r="L176" s="91">
        <v>0.16639999999999999</v>
      </c>
      <c r="M176" s="91">
        <v>7.6799999999999993E-2</v>
      </c>
      <c r="N176" s="91">
        <v>0.40610000000000002</v>
      </c>
      <c r="O176" s="91">
        <v>0.3196</v>
      </c>
      <c r="P176" s="91"/>
      <c r="Q176" s="91"/>
      <c r="R176" s="91"/>
      <c r="S176" s="91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  <c r="AF176" s="123"/>
      <c r="AG176" s="123"/>
      <c r="AH176" s="123"/>
      <c r="AI176" s="123"/>
      <c r="AJ176" s="142"/>
      <c r="AK176" s="142"/>
      <c r="AL176" s="142"/>
    </row>
    <row r="177" spans="1:38" s="143" customFormat="1">
      <c r="A177" s="141"/>
      <c r="B177" s="100"/>
      <c r="C177" s="100"/>
      <c r="D177" s="100"/>
      <c r="E177" s="113"/>
      <c r="F177" s="100"/>
      <c r="G177" s="100"/>
      <c r="H177" s="100"/>
      <c r="I177" s="122"/>
      <c r="J177" s="112">
        <f>+'Interés promedio'!A177</f>
        <v>41671</v>
      </c>
      <c r="K177" s="91">
        <v>0.35639999999999999</v>
      </c>
      <c r="L177" s="91">
        <v>0.1694</v>
      </c>
      <c r="M177" s="91">
        <v>7.6200000000000004E-2</v>
      </c>
      <c r="N177" s="91">
        <v>0.40720000000000001</v>
      </c>
      <c r="O177" s="91">
        <v>0.32400000000000001</v>
      </c>
      <c r="P177" s="91"/>
      <c r="Q177" s="91"/>
      <c r="R177" s="91"/>
      <c r="S177" s="91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42"/>
      <c r="AK177" s="142"/>
      <c r="AL177" s="142"/>
    </row>
    <row r="178" spans="1:38" s="143" customFormat="1">
      <c r="A178" s="141"/>
      <c r="B178" s="100"/>
      <c r="C178" s="100"/>
      <c r="D178" s="100"/>
      <c r="E178" s="113"/>
      <c r="F178" s="100"/>
      <c r="G178" s="100"/>
      <c r="H178" s="100"/>
      <c r="I178" s="122"/>
      <c r="J178" s="112">
        <v>41699</v>
      </c>
      <c r="K178" s="91">
        <v>0.34949999999999998</v>
      </c>
      <c r="L178" s="91">
        <v>0.16339999999999999</v>
      </c>
      <c r="M178" s="91">
        <v>7.2599999999999998E-2</v>
      </c>
      <c r="N178" s="91">
        <v>0.4042</v>
      </c>
      <c r="O178" s="91">
        <v>0.31440000000000001</v>
      </c>
      <c r="P178" s="91"/>
      <c r="Q178" s="91"/>
      <c r="R178" s="91"/>
      <c r="S178" s="91"/>
      <c r="T178" s="123"/>
      <c r="U178" s="123"/>
      <c r="V178" s="123"/>
      <c r="W178" s="123"/>
      <c r="X178" s="123"/>
      <c r="Y178" s="123"/>
      <c r="Z178" s="123"/>
      <c r="AA178" s="123"/>
      <c r="AB178" s="123"/>
      <c r="AC178" s="123"/>
      <c r="AD178" s="123"/>
      <c r="AE178" s="123"/>
      <c r="AF178" s="123"/>
      <c r="AG178" s="123"/>
      <c r="AH178" s="123"/>
      <c r="AI178" s="123"/>
      <c r="AJ178" s="142"/>
      <c r="AK178" s="142"/>
      <c r="AL178" s="142"/>
    </row>
    <row r="179" spans="1:38" s="143" customFormat="1">
      <c r="A179" s="141"/>
      <c r="B179" s="100"/>
      <c r="C179" s="100"/>
      <c r="D179" s="100"/>
      <c r="E179" s="113"/>
      <c r="F179" s="100"/>
      <c r="G179" s="100"/>
      <c r="H179" s="100"/>
      <c r="I179" s="122"/>
      <c r="J179" s="112">
        <v>41730</v>
      </c>
      <c r="K179" s="91">
        <v>0.34429999999999999</v>
      </c>
      <c r="L179" s="91">
        <v>0.16220000000000001</v>
      </c>
      <c r="M179" s="91">
        <v>7.2999999999999995E-2</v>
      </c>
      <c r="N179" s="91">
        <v>0.39860000000000001</v>
      </c>
      <c r="O179" s="91">
        <v>0.308</v>
      </c>
      <c r="P179" s="91"/>
      <c r="Q179" s="91"/>
      <c r="R179" s="91"/>
      <c r="S179" s="91"/>
      <c r="T179" s="123"/>
      <c r="U179" s="123"/>
      <c r="V179" s="123"/>
      <c r="W179" s="123"/>
      <c r="X179" s="123"/>
      <c r="Y179" s="123"/>
      <c r="Z179" s="123"/>
      <c r="AA179" s="123"/>
      <c r="AB179" s="123"/>
      <c r="AC179" s="123"/>
      <c r="AD179" s="123"/>
      <c r="AE179" s="123"/>
      <c r="AF179" s="123"/>
      <c r="AG179" s="123"/>
      <c r="AH179" s="123"/>
      <c r="AI179" s="123"/>
      <c r="AJ179" s="142"/>
      <c r="AK179" s="142"/>
      <c r="AL179" s="142"/>
    </row>
    <row r="180" spans="1:38" s="143" customFormat="1">
      <c r="A180" s="141"/>
      <c r="B180" s="100"/>
      <c r="C180" s="100"/>
      <c r="D180" s="100"/>
      <c r="E180" s="113"/>
      <c r="F180" s="100"/>
      <c r="G180" s="100"/>
      <c r="H180" s="100"/>
      <c r="I180" s="122"/>
      <c r="J180" s="112">
        <v>41760</v>
      </c>
      <c r="K180" s="91">
        <v>0.34370000000000001</v>
      </c>
      <c r="L180" s="91">
        <v>0.16059999999999999</v>
      </c>
      <c r="M180" s="91">
        <v>6.88E-2</v>
      </c>
      <c r="N180" s="91">
        <v>0.39900000000000002</v>
      </c>
      <c r="O180" s="91">
        <v>0.30809999999999998</v>
      </c>
      <c r="P180" s="91"/>
      <c r="Q180" s="91"/>
      <c r="R180" s="91"/>
      <c r="S180" s="91"/>
      <c r="T180" s="123"/>
      <c r="U180" s="123"/>
      <c r="V180" s="123"/>
      <c r="W180" s="123"/>
      <c r="X180" s="123"/>
      <c r="Y180" s="123"/>
      <c r="Z180" s="123"/>
      <c r="AA180" s="123"/>
      <c r="AB180" s="123"/>
      <c r="AC180" s="123"/>
      <c r="AD180" s="123"/>
      <c r="AE180" s="123"/>
      <c r="AF180" s="123"/>
      <c r="AG180" s="123"/>
      <c r="AH180" s="123"/>
      <c r="AI180" s="123"/>
      <c r="AJ180" s="142"/>
      <c r="AK180" s="142"/>
      <c r="AL180" s="142"/>
    </row>
    <row r="181" spans="1:38" s="143" customFormat="1">
      <c r="A181" s="141"/>
      <c r="B181" s="100"/>
      <c r="C181" s="100"/>
      <c r="D181" s="100"/>
      <c r="E181" s="113"/>
      <c r="F181" s="100"/>
      <c r="G181" s="100"/>
      <c r="H181" s="100"/>
      <c r="I181" s="122"/>
      <c r="J181" s="112">
        <v>41791</v>
      </c>
      <c r="K181" s="91">
        <v>0.3417</v>
      </c>
      <c r="L181" s="91">
        <v>0.15640000000000001</v>
      </c>
      <c r="M181" s="91">
        <v>6.4600000000000005E-2</v>
      </c>
      <c r="N181" s="91">
        <v>0.39279999999999998</v>
      </c>
      <c r="O181" s="91">
        <v>0.3085</v>
      </c>
      <c r="P181" s="91"/>
      <c r="Q181" s="91"/>
      <c r="R181" s="91"/>
      <c r="S181" s="91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123"/>
      <c r="AD181" s="123"/>
      <c r="AE181" s="123"/>
      <c r="AF181" s="123"/>
      <c r="AG181" s="123"/>
      <c r="AH181" s="123"/>
      <c r="AI181" s="123"/>
      <c r="AJ181" s="142"/>
      <c r="AK181" s="142"/>
      <c r="AL181" s="142"/>
    </row>
    <row r="182" spans="1:38" s="143" customFormat="1">
      <c r="A182" s="141"/>
      <c r="B182" s="100"/>
      <c r="C182" s="100"/>
      <c r="D182" s="100"/>
      <c r="E182" s="113"/>
      <c r="F182" s="100"/>
      <c r="G182" s="100"/>
      <c r="H182" s="100"/>
      <c r="I182" s="122"/>
      <c r="J182" s="112">
        <v>41821</v>
      </c>
      <c r="K182" s="91">
        <v>0.33429999999999999</v>
      </c>
      <c r="L182" s="91">
        <v>0.15325533259009108</v>
      </c>
      <c r="M182" s="91">
        <v>6.368853829105825E-2</v>
      </c>
      <c r="N182" s="91">
        <v>0.38501071414865301</v>
      </c>
      <c r="O182" s="91">
        <v>0.30032887283306237</v>
      </c>
      <c r="P182" s="91"/>
      <c r="Q182" s="91"/>
      <c r="R182" s="91"/>
      <c r="S182" s="91"/>
      <c r="T182" s="123"/>
      <c r="U182" s="123"/>
      <c r="V182" s="123"/>
      <c r="W182" s="123"/>
      <c r="X182" s="123"/>
      <c r="Y182" s="123"/>
      <c r="Z182" s="123"/>
      <c r="AA182" s="123"/>
      <c r="AB182" s="123"/>
      <c r="AC182" s="123"/>
      <c r="AD182" s="123"/>
      <c r="AE182" s="123"/>
      <c r="AF182" s="123"/>
      <c r="AG182" s="123"/>
      <c r="AH182" s="123"/>
      <c r="AI182" s="123"/>
      <c r="AJ182" s="142"/>
      <c r="AK182" s="142"/>
      <c r="AL182" s="142"/>
    </row>
    <row r="183" spans="1:38" s="143" customFormat="1">
      <c r="A183" s="141"/>
      <c r="B183" s="100"/>
      <c r="C183" s="100"/>
      <c r="D183" s="100"/>
      <c r="E183" s="113"/>
      <c r="F183" s="100"/>
      <c r="G183" s="100"/>
      <c r="H183" s="144"/>
      <c r="I183" s="122"/>
      <c r="J183" s="112">
        <v>41852</v>
      </c>
      <c r="K183" s="91">
        <v>0.32890000000000003</v>
      </c>
      <c r="L183" s="91">
        <v>0.14979999999999999</v>
      </c>
      <c r="M183" s="91">
        <v>5.8000000000000003E-2</v>
      </c>
      <c r="N183" s="91">
        <v>0.38040000000000002</v>
      </c>
      <c r="O183" s="91">
        <v>0.30099999999999999</v>
      </c>
      <c r="P183" s="91"/>
      <c r="Q183" s="91"/>
      <c r="R183" s="91"/>
      <c r="S183" s="91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3"/>
      <c r="AD183" s="123"/>
      <c r="AE183" s="123"/>
      <c r="AF183" s="123"/>
      <c r="AG183" s="123"/>
      <c r="AH183" s="123"/>
      <c r="AI183" s="123"/>
      <c r="AJ183" s="142"/>
      <c r="AK183" s="142"/>
      <c r="AL183" s="142"/>
    </row>
    <row r="184" spans="1:38" s="143" customFormat="1">
      <c r="A184" s="141"/>
      <c r="B184" s="100"/>
      <c r="C184" s="100"/>
      <c r="D184" s="100"/>
      <c r="E184" s="113"/>
      <c r="F184" s="100"/>
      <c r="G184" s="145"/>
      <c r="H184" s="144"/>
      <c r="I184" s="122"/>
      <c r="J184" s="112">
        <v>41883</v>
      </c>
      <c r="K184" s="91">
        <v>0.32340000000000002</v>
      </c>
      <c r="L184" s="91">
        <v>0.1492</v>
      </c>
      <c r="M184" s="91">
        <v>6.08E-2</v>
      </c>
      <c r="N184" s="91">
        <v>0.37159999999999999</v>
      </c>
      <c r="O184" s="91">
        <v>0.29630000000000001</v>
      </c>
      <c r="P184" s="91"/>
      <c r="Q184" s="91"/>
      <c r="R184" s="91"/>
      <c r="S184" s="91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3"/>
      <c r="AF184" s="123"/>
      <c r="AG184" s="123"/>
      <c r="AH184" s="123"/>
      <c r="AI184" s="123"/>
      <c r="AJ184" s="142"/>
      <c r="AK184" s="142"/>
      <c r="AL184" s="142"/>
    </row>
    <row r="185" spans="1:38" s="143" customFormat="1">
      <c r="A185" s="141"/>
      <c r="B185" s="100"/>
      <c r="C185" s="100"/>
      <c r="D185" s="100"/>
      <c r="E185" s="113"/>
      <c r="F185" s="100"/>
      <c r="G185" s="145"/>
      <c r="H185" s="100"/>
      <c r="I185" s="122"/>
      <c r="J185" s="112">
        <v>41913</v>
      </c>
      <c r="K185" s="91">
        <v>0.31269999999999998</v>
      </c>
      <c r="L185" s="91">
        <v>0.14660000000000001</v>
      </c>
      <c r="M185" s="91">
        <v>5.8799999999999998E-2</v>
      </c>
      <c r="N185" s="91">
        <v>0.36180000000000001</v>
      </c>
      <c r="O185" s="91">
        <v>0.28499999999999998</v>
      </c>
      <c r="P185" s="91"/>
      <c r="Q185" s="91"/>
      <c r="R185" s="91"/>
      <c r="S185" s="91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23"/>
      <c r="AI185" s="123"/>
      <c r="AJ185" s="142"/>
      <c r="AK185" s="142"/>
      <c r="AL185" s="142"/>
    </row>
    <row r="186" spans="1:38" s="143" customFormat="1">
      <c r="A186" s="141"/>
      <c r="B186" s="100"/>
      <c r="C186" s="100"/>
      <c r="D186" s="100"/>
      <c r="E186" s="113"/>
      <c r="F186" s="100"/>
      <c r="G186" s="145"/>
      <c r="H186" s="100"/>
      <c r="I186" s="122"/>
      <c r="J186" s="112">
        <v>41944</v>
      </c>
      <c r="K186" s="91">
        <v>0.31109999999999999</v>
      </c>
      <c r="L186" s="91">
        <v>0.14660000000000001</v>
      </c>
      <c r="M186" s="91">
        <v>5.5599999999999997E-2</v>
      </c>
      <c r="N186" s="91">
        <v>0.35859999999999997</v>
      </c>
      <c r="O186" s="91">
        <v>0.2843</v>
      </c>
      <c r="P186" s="91"/>
      <c r="Q186" s="91"/>
      <c r="R186" s="91"/>
      <c r="S186" s="91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  <c r="AF186" s="123"/>
      <c r="AG186" s="123"/>
      <c r="AH186" s="123"/>
      <c r="AI186" s="123"/>
      <c r="AJ186" s="142"/>
      <c r="AK186" s="142"/>
      <c r="AL186" s="142"/>
    </row>
    <row r="187" spans="1:38" s="143" customFormat="1">
      <c r="A187" s="141"/>
      <c r="B187" s="100"/>
      <c r="C187" s="100"/>
      <c r="D187" s="100"/>
      <c r="E187" s="113"/>
      <c r="F187" s="100"/>
      <c r="G187" s="145"/>
      <c r="H187" s="113"/>
      <c r="I187" s="122"/>
      <c r="J187" s="112">
        <v>41974</v>
      </c>
      <c r="K187" s="91">
        <v>0.31669999999999998</v>
      </c>
      <c r="L187" s="91">
        <v>0.155</v>
      </c>
      <c r="M187" s="91">
        <v>5.3199999999999997E-2</v>
      </c>
      <c r="N187" s="91">
        <v>0.35770000000000002</v>
      </c>
      <c r="O187" s="91">
        <v>0.29449999999999998</v>
      </c>
      <c r="P187" s="91"/>
      <c r="Q187" s="91"/>
      <c r="R187" s="91"/>
      <c r="S187" s="91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3"/>
      <c r="AF187" s="123"/>
      <c r="AG187" s="123"/>
      <c r="AH187" s="123"/>
      <c r="AI187" s="123"/>
      <c r="AJ187" s="142"/>
      <c r="AK187" s="142"/>
      <c r="AL187" s="142"/>
    </row>
    <row r="188" spans="1:38" s="143" customFormat="1">
      <c r="A188" s="141"/>
      <c r="B188" s="100"/>
      <c r="C188" s="100"/>
      <c r="D188" s="100"/>
      <c r="E188" s="113"/>
      <c r="F188" s="100"/>
      <c r="G188" s="145"/>
      <c r="H188" s="113"/>
      <c r="I188" s="122"/>
      <c r="J188" s="112">
        <v>42005</v>
      </c>
      <c r="K188" s="91">
        <v>0.31140000000000001</v>
      </c>
      <c r="L188" s="91">
        <v>0.15659999999999999</v>
      </c>
      <c r="M188" s="91">
        <v>5.2999999999999999E-2</v>
      </c>
      <c r="N188" s="91">
        <v>0.35189999999999999</v>
      </c>
      <c r="O188" s="91">
        <v>0.28949999999999998</v>
      </c>
      <c r="P188" s="91"/>
      <c r="Q188" s="91"/>
      <c r="R188" s="91"/>
      <c r="S188" s="91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3"/>
      <c r="AF188" s="123"/>
      <c r="AG188" s="123"/>
      <c r="AH188" s="123"/>
      <c r="AI188" s="123"/>
      <c r="AJ188" s="142"/>
      <c r="AK188" s="142"/>
      <c r="AL188" s="142"/>
    </row>
    <row r="189" spans="1:38" s="143" customFormat="1">
      <c r="A189" s="141"/>
      <c r="B189" s="100"/>
      <c r="C189" s="100"/>
      <c r="D189" s="100"/>
      <c r="E189" s="113"/>
      <c r="F189" s="100"/>
      <c r="G189" s="145"/>
      <c r="H189" s="113"/>
      <c r="I189" s="122"/>
      <c r="J189" s="112">
        <v>42036</v>
      </c>
      <c r="K189" s="91">
        <v>0.31319999999999998</v>
      </c>
      <c r="L189" s="91">
        <v>0.1636</v>
      </c>
      <c r="M189" s="91">
        <v>5.1799999999999999E-2</v>
      </c>
      <c r="N189" s="91">
        <v>0.35620000000000002</v>
      </c>
      <c r="O189" s="91">
        <v>0.29409999999999997</v>
      </c>
      <c r="P189" s="91"/>
      <c r="Q189" s="91"/>
      <c r="R189" s="91"/>
      <c r="S189" s="91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42"/>
      <c r="AK189" s="142"/>
      <c r="AL189" s="142"/>
    </row>
    <row r="190" spans="1:38" s="143" customFormat="1">
      <c r="A190" s="141"/>
      <c r="B190" s="100"/>
      <c r="C190" s="100"/>
      <c r="D190" s="100"/>
      <c r="E190" s="113"/>
      <c r="F190" s="100"/>
      <c r="G190" s="145"/>
      <c r="H190" s="113"/>
      <c r="I190" s="122"/>
      <c r="J190" s="112">
        <v>42064</v>
      </c>
      <c r="K190" s="91">
        <v>0.30980000000000002</v>
      </c>
      <c r="L190" s="91">
        <v>0.15920000000000001</v>
      </c>
      <c r="M190" s="91">
        <v>5.2400000000000002E-2</v>
      </c>
      <c r="N190" s="91">
        <v>0.35720000000000002</v>
      </c>
      <c r="O190" s="91">
        <v>0.2883</v>
      </c>
      <c r="P190" s="91"/>
      <c r="Q190" s="91"/>
      <c r="R190" s="91"/>
      <c r="S190" s="91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42"/>
      <c r="AK190" s="142"/>
      <c r="AL190" s="142"/>
    </row>
    <row r="191" spans="1:38" s="143" customFormat="1">
      <c r="A191" s="141"/>
      <c r="B191" s="100"/>
      <c r="C191" s="100"/>
      <c r="D191" s="100"/>
      <c r="E191" s="113"/>
      <c r="F191" s="113"/>
      <c r="G191" s="145"/>
      <c r="H191" s="113"/>
      <c r="I191" s="122"/>
      <c r="J191" s="112">
        <v>42095</v>
      </c>
      <c r="K191" s="91">
        <v>0.30659999999999998</v>
      </c>
      <c r="L191" s="91">
        <v>0.16059999999999999</v>
      </c>
      <c r="M191" s="91">
        <v>5.2799999999999993E-2</v>
      </c>
      <c r="N191" s="91">
        <v>0.35006358416648159</v>
      </c>
      <c r="O191" s="91">
        <v>0.28691648727616481</v>
      </c>
      <c r="P191" s="91"/>
      <c r="Q191" s="91"/>
      <c r="R191" s="91"/>
      <c r="S191" s="91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3"/>
      <c r="AF191" s="123"/>
      <c r="AG191" s="123"/>
      <c r="AH191" s="123"/>
      <c r="AI191" s="123"/>
      <c r="AJ191" s="142"/>
      <c r="AK191" s="142"/>
      <c r="AL191" s="142"/>
    </row>
    <row r="192" spans="1:38" s="143" customFormat="1">
      <c r="A192" s="141"/>
      <c r="B192" s="100"/>
      <c r="C192" s="100"/>
      <c r="D192" s="100"/>
      <c r="E192" s="113"/>
      <c r="F192" s="113"/>
      <c r="G192" s="145"/>
      <c r="H192" s="113"/>
      <c r="I192" s="122"/>
      <c r="J192" s="112">
        <v>42125</v>
      </c>
      <c r="K192" s="91">
        <v>0.30909999999999999</v>
      </c>
      <c r="L192" s="91">
        <v>0.159</v>
      </c>
      <c r="M192" s="91">
        <v>5.16E-2</v>
      </c>
      <c r="N192" s="91">
        <v>0.35099999999999998</v>
      </c>
      <c r="O192" s="91">
        <v>0.2898</v>
      </c>
      <c r="P192" s="91"/>
      <c r="Q192" s="91"/>
      <c r="R192" s="91"/>
      <c r="S192" s="91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3"/>
      <c r="AF192" s="123"/>
      <c r="AG192" s="123"/>
      <c r="AH192" s="123"/>
      <c r="AI192" s="123"/>
      <c r="AJ192" s="142"/>
      <c r="AK192" s="142"/>
      <c r="AL192" s="142"/>
    </row>
    <row r="193" spans="1:38" s="143" customFormat="1">
      <c r="A193" s="141"/>
      <c r="B193" s="100"/>
      <c r="C193" s="100"/>
      <c r="D193" s="100"/>
      <c r="E193" s="113"/>
      <c r="F193" s="113"/>
      <c r="G193" s="145"/>
      <c r="H193" s="113"/>
      <c r="I193" s="122"/>
      <c r="J193" s="112">
        <v>42156</v>
      </c>
      <c r="K193" s="91">
        <v>0.30659999999999998</v>
      </c>
      <c r="L193" s="91">
        <v>0.156</v>
      </c>
      <c r="M193" s="91">
        <v>5.3600000000000002E-2</v>
      </c>
      <c r="N193" s="91">
        <v>0.3483</v>
      </c>
      <c r="O193" s="91">
        <v>0.28710000000000002</v>
      </c>
      <c r="P193" s="91"/>
      <c r="Q193" s="91"/>
      <c r="R193" s="91"/>
      <c r="S193" s="91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3"/>
      <c r="AF193" s="123"/>
      <c r="AG193" s="123"/>
      <c r="AH193" s="123"/>
      <c r="AI193" s="123"/>
      <c r="AJ193" s="142"/>
      <c r="AK193" s="142"/>
      <c r="AL193" s="142"/>
    </row>
    <row r="194" spans="1:38" s="143" customFormat="1">
      <c r="A194" s="141"/>
      <c r="B194" s="100"/>
      <c r="C194" s="100"/>
      <c r="D194" s="100"/>
      <c r="E194" s="113"/>
      <c r="F194" s="113"/>
      <c r="G194" s="145"/>
      <c r="H194" s="113"/>
      <c r="I194" s="122"/>
      <c r="J194" s="112">
        <v>42186</v>
      </c>
      <c r="K194" s="91">
        <v>0.29899999999999999</v>
      </c>
      <c r="L194" s="91">
        <v>0.15659999999999999</v>
      </c>
      <c r="M194" s="91">
        <v>5.16E-2</v>
      </c>
      <c r="N194" s="91">
        <v>0.33960000000000001</v>
      </c>
      <c r="O194" s="91">
        <v>0.28100000000000003</v>
      </c>
      <c r="P194" s="91"/>
      <c r="Q194" s="91"/>
      <c r="R194" s="91"/>
      <c r="S194" s="91"/>
      <c r="T194" s="123"/>
      <c r="U194" s="123"/>
      <c r="V194" s="123"/>
      <c r="W194" s="123"/>
      <c r="X194" s="123"/>
      <c r="Y194" s="123"/>
      <c r="Z194" s="123"/>
      <c r="AA194" s="123"/>
      <c r="AB194" s="123"/>
      <c r="AC194" s="123"/>
      <c r="AD194" s="123"/>
      <c r="AE194" s="123"/>
      <c r="AF194" s="123"/>
      <c r="AG194" s="123"/>
      <c r="AH194" s="123"/>
      <c r="AI194" s="123"/>
      <c r="AJ194" s="142"/>
      <c r="AK194" s="142"/>
      <c r="AL194" s="142"/>
    </row>
    <row r="195" spans="1:38" s="143" customFormat="1">
      <c r="A195" s="141"/>
      <c r="B195" s="100"/>
      <c r="C195" s="100"/>
      <c r="D195" s="100"/>
      <c r="E195" s="113"/>
      <c r="F195" s="113"/>
      <c r="G195" s="145"/>
      <c r="H195" s="113"/>
      <c r="I195" s="122"/>
      <c r="J195" s="112">
        <v>42217</v>
      </c>
      <c r="K195" s="91">
        <v>0.29870000000000002</v>
      </c>
      <c r="L195" s="91">
        <v>0.1542</v>
      </c>
      <c r="M195" s="91">
        <v>5.2200000000000003E-2</v>
      </c>
      <c r="N195" s="91">
        <v>0.34060000000000001</v>
      </c>
      <c r="O195" s="91">
        <v>0.28110000000000002</v>
      </c>
      <c r="P195" s="91"/>
      <c r="Q195" s="91"/>
      <c r="R195" s="91"/>
      <c r="S195" s="91"/>
      <c r="T195" s="123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3"/>
      <c r="AE195" s="123"/>
      <c r="AF195" s="123"/>
      <c r="AG195" s="123"/>
      <c r="AH195" s="123"/>
      <c r="AI195" s="123"/>
      <c r="AJ195" s="142"/>
      <c r="AK195" s="142"/>
      <c r="AL195" s="142"/>
    </row>
    <row r="196" spans="1:38" s="143" customFormat="1">
      <c r="A196" s="141"/>
      <c r="B196" s="100"/>
      <c r="C196" s="100"/>
      <c r="D196" s="100"/>
      <c r="E196" s="113"/>
      <c r="F196" s="113"/>
      <c r="G196" s="113"/>
      <c r="H196" s="113"/>
      <c r="I196" s="122"/>
      <c r="J196" s="112">
        <v>42248</v>
      </c>
      <c r="K196" s="91">
        <v>0.29470000000000002</v>
      </c>
      <c r="L196" s="91">
        <v>0.15279999999999999</v>
      </c>
      <c r="M196" s="91">
        <v>5.0200000000000002E-2</v>
      </c>
      <c r="N196" s="91">
        <v>0.34010000000000001</v>
      </c>
      <c r="O196" s="91">
        <v>0.27560000000000001</v>
      </c>
      <c r="P196" s="91"/>
      <c r="Q196" s="91"/>
      <c r="R196" s="91"/>
      <c r="S196" s="91"/>
      <c r="T196" s="123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3"/>
      <c r="AF196" s="123"/>
      <c r="AG196" s="123"/>
      <c r="AH196" s="123"/>
      <c r="AI196" s="123"/>
      <c r="AJ196" s="142"/>
      <c r="AK196" s="142"/>
      <c r="AL196" s="142"/>
    </row>
    <row r="197" spans="1:38" s="143" customFormat="1">
      <c r="A197" s="141"/>
      <c r="B197" s="100"/>
      <c r="C197" s="100"/>
      <c r="D197" s="100"/>
      <c r="E197" s="113"/>
      <c r="F197" s="113"/>
      <c r="G197" s="113"/>
      <c r="H197" s="113"/>
      <c r="I197" s="122"/>
      <c r="J197" s="112">
        <v>42278</v>
      </c>
      <c r="K197" s="91">
        <v>0.2878</v>
      </c>
      <c r="L197" s="91">
        <v>0.15440000000000001</v>
      </c>
      <c r="M197" s="91">
        <v>4.9000000000000009E-2</v>
      </c>
      <c r="N197" s="91">
        <v>0.33860000000000001</v>
      </c>
      <c r="O197" s="91">
        <v>0.2666</v>
      </c>
      <c r="P197" s="91"/>
      <c r="Q197" s="91"/>
      <c r="R197" s="91"/>
      <c r="S197" s="91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3"/>
      <c r="AF197" s="123"/>
      <c r="AG197" s="123"/>
      <c r="AH197" s="123"/>
      <c r="AI197" s="123"/>
      <c r="AJ197" s="142"/>
      <c r="AK197" s="142"/>
      <c r="AL197" s="142"/>
    </row>
    <row r="198" spans="1:38" s="143" customFormat="1">
      <c r="A198" s="141"/>
      <c r="B198" s="100"/>
      <c r="C198" s="100"/>
      <c r="D198" s="100"/>
      <c r="E198" s="113"/>
      <c r="F198" s="113"/>
      <c r="G198" s="113"/>
      <c r="H198" s="113"/>
      <c r="I198" s="122"/>
      <c r="J198" s="112">
        <v>42309</v>
      </c>
      <c r="K198" s="91">
        <v>0.2878</v>
      </c>
      <c r="L198" s="91">
        <v>0.15659999999999999</v>
      </c>
      <c r="M198" s="91">
        <v>5.6000000000000001E-2</v>
      </c>
      <c r="N198" s="91">
        <v>0.3382</v>
      </c>
      <c r="O198" s="91">
        <v>0.2666</v>
      </c>
      <c r="P198" s="91"/>
      <c r="Q198" s="91"/>
      <c r="R198" s="91"/>
      <c r="S198" s="91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3"/>
      <c r="AF198" s="123"/>
      <c r="AG198" s="123"/>
      <c r="AH198" s="123"/>
      <c r="AI198" s="123"/>
      <c r="AJ198" s="142"/>
      <c r="AK198" s="142"/>
      <c r="AL198" s="142"/>
    </row>
    <row r="199" spans="1:38" s="143" customFormat="1">
      <c r="A199" s="141"/>
      <c r="B199" s="100"/>
      <c r="C199" s="100"/>
      <c r="D199" s="100"/>
      <c r="E199" s="113"/>
      <c r="F199" s="113"/>
      <c r="G199" s="113"/>
      <c r="H199" s="113"/>
      <c r="I199" s="122"/>
      <c r="J199" s="112">
        <v>42339</v>
      </c>
      <c r="K199" s="91">
        <v>0.2863</v>
      </c>
      <c r="L199" s="91">
        <v>0.16020000000000001</v>
      </c>
      <c r="M199" s="91">
        <v>5.8200000000000002E-2</v>
      </c>
      <c r="N199" s="91">
        <v>0.33860000000000001</v>
      </c>
      <c r="O199" s="91">
        <v>0.26429999999999998</v>
      </c>
      <c r="P199" s="91"/>
      <c r="Q199" s="91"/>
      <c r="R199" s="91"/>
      <c r="S199" s="91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42"/>
      <c r="AK199" s="142"/>
      <c r="AL199" s="142"/>
    </row>
    <row r="200" spans="1:38" s="143" customFormat="1">
      <c r="A200" s="141"/>
      <c r="B200" s="100"/>
      <c r="C200" s="100"/>
      <c r="D200" s="100"/>
      <c r="E200" s="113"/>
      <c r="F200" s="113"/>
      <c r="G200" s="113"/>
      <c r="H200" s="100"/>
      <c r="I200" s="122"/>
      <c r="J200" s="112">
        <v>42370</v>
      </c>
      <c r="K200" s="91">
        <v>0.28339999999999999</v>
      </c>
      <c r="L200" s="91">
        <v>0.16439999999999999</v>
      </c>
      <c r="M200" s="91">
        <v>6.1199999999999997E-2</v>
      </c>
      <c r="N200" s="91">
        <v>0.3407</v>
      </c>
      <c r="O200" s="91">
        <v>0.25940000000000002</v>
      </c>
      <c r="P200" s="91"/>
      <c r="Q200" s="91"/>
      <c r="R200" s="91"/>
      <c r="S200" s="91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/>
      <c r="AH200" s="123"/>
      <c r="AI200" s="123"/>
      <c r="AJ200" s="142"/>
      <c r="AK200" s="142"/>
      <c r="AL200" s="142"/>
    </row>
    <row r="201" spans="1:38" s="143" customFormat="1">
      <c r="A201" s="141"/>
      <c r="B201" s="100"/>
      <c r="C201" s="100"/>
      <c r="D201" s="100"/>
      <c r="E201" s="113"/>
      <c r="F201" s="113"/>
      <c r="G201" s="113"/>
      <c r="H201" s="100"/>
      <c r="I201" s="122"/>
      <c r="J201" s="112">
        <v>42401</v>
      </c>
      <c r="K201" s="91">
        <v>0.28760000000000002</v>
      </c>
      <c r="L201" s="91">
        <v>0.16639999999999999</v>
      </c>
      <c r="M201" s="91">
        <v>6.2199999999999998E-2</v>
      </c>
      <c r="N201" s="91">
        <v>0.34373530739218994</v>
      </c>
      <c r="O201" s="91">
        <v>0.26333264543910784</v>
      </c>
      <c r="P201" s="91"/>
      <c r="Q201" s="91"/>
      <c r="R201" s="91"/>
      <c r="S201" s="91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23"/>
      <c r="AH201" s="123"/>
      <c r="AI201" s="123"/>
      <c r="AJ201" s="142"/>
      <c r="AK201" s="142"/>
      <c r="AL201" s="142"/>
    </row>
    <row r="202" spans="1:38" s="143" customFormat="1">
      <c r="A202" s="141"/>
      <c r="B202" s="100"/>
      <c r="C202" s="100"/>
      <c r="D202" s="100"/>
      <c r="E202" s="113"/>
      <c r="F202" s="113"/>
      <c r="G202" s="113"/>
      <c r="H202" s="100"/>
      <c r="I202" s="122"/>
      <c r="J202" s="112">
        <v>42430</v>
      </c>
      <c r="K202" s="91">
        <v>0.28820000000000001</v>
      </c>
      <c r="L202" s="91">
        <v>0.16</v>
      </c>
      <c r="M202" s="91">
        <v>6.239999999999999E-2</v>
      </c>
      <c r="N202" s="91">
        <v>0.34560000000000002</v>
      </c>
      <c r="O202" s="91">
        <v>0.26390000000000002</v>
      </c>
      <c r="P202" s="91"/>
      <c r="Q202" s="91"/>
      <c r="R202" s="91"/>
      <c r="S202" s="91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3"/>
      <c r="AF202" s="123"/>
      <c r="AG202" s="123"/>
      <c r="AH202" s="123"/>
      <c r="AI202" s="123"/>
      <c r="AJ202" s="142"/>
      <c r="AK202" s="142"/>
      <c r="AL202" s="142"/>
    </row>
    <row r="203" spans="1:38" s="143" customFormat="1">
      <c r="A203" s="141"/>
      <c r="B203" s="100"/>
      <c r="C203" s="100"/>
      <c r="D203" s="100"/>
      <c r="E203" s="113"/>
      <c r="F203" s="113"/>
      <c r="G203" s="113"/>
      <c r="H203" s="100"/>
      <c r="I203" s="122"/>
      <c r="J203" s="112">
        <v>42461</v>
      </c>
      <c r="K203" s="91">
        <v>0.28720000000000001</v>
      </c>
      <c r="L203" s="91">
        <v>0.16059999999999999</v>
      </c>
      <c r="M203" s="91">
        <v>5.8799999999999998E-2</v>
      </c>
      <c r="N203" s="91">
        <v>0.34470000000000001</v>
      </c>
      <c r="O203" s="91">
        <v>0.26379999999999998</v>
      </c>
      <c r="P203" s="91"/>
      <c r="Q203" s="91"/>
      <c r="R203" s="91"/>
      <c r="S203" s="91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3"/>
      <c r="AF203" s="123"/>
      <c r="AG203" s="123"/>
      <c r="AH203" s="123"/>
      <c r="AI203" s="123"/>
      <c r="AJ203" s="142"/>
      <c r="AK203" s="142"/>
      <c r="AL203" s="142"/>
    </row>
    <row r="204" spans="1:38">
      <c r="H204" s="113"/>
      <c r="J204" s="112">
        <v>42491</v>
      </c>
      <c r="K204" s="91">
        <v>0.2853</v>
      </c>
      <c r="L204" s="91">
        <v>0.15859999999999999</v>
      </c>
      <c r="M204" s="91">
        <v>5.9400000000000001E-2</v>
      </c>
      <c r="N204" s="91">
        <v>0.34189999999999998</v>
      </c>
      <c r="O204" s="91">
        <v>0.26219999999999999</v>
      </c>
    </row>
    <row r="205" spans="1:38">
      <c r="H205" s="113"/>
      <c r="J205" s="112">
        <v>42522</v>
      </c>
      <c r="K205" s="91">
        <v>0.2858</v>
      </c>
      <c r="L205" s="91">
        <v>0.1578</v>
      </c>
      <c r="M205" s="91">
        <v>5.7600000000000005E-2</v>
      </c>
      <c r="N205" s="91">
        <v>0.34279999999999999</v>
      </c>
      <c r="O205" s="91">
        <v>0.26129999999999998</v>
      </c>
    </row>
    <row r="206" spans="1:38">
      <c r="H206" s="113"/>
      <c r="J206" s="112">
        <v>42552</v>
      </c>
      <c r="K206" s="91">
        <v>0.2853</v>
      </c>
      <c r="L206" s="91">
        <v>0.15939999999999999</v>
      </c>
      <c r="M206" s="91">
        <v>5.62E-2</v>
      </c>
      <c r="N206" s="91">
        <v>0.34360000000000002</v>
      </c>
      <c r="O206" s="91">
        <v>0.26090000000000002</v>
      </c>
    </row>
    <row r="207" spans="1:38">
      <c r="H207" s="113"/>
      <c r="J207" s="112">
        <v>42584</v>
      </c>
      <c r="K207" s="91">
        <v>0.28489999999999999</v>
      </c>
      <c r="L207" s="91">
        <v>0.15740000000000001</v>
      </c>
      <c r="M207" s="91">
        <v>5.4399999999999997E-2</v>
      </c>
      <c r="N207" s="91">
        <v>0.34399999999999997</v>
      </c>
      <c r="O207" s="91">
        <v>0.26</v>
      </c>
    </row>
    <row r="208" spans="1:38">
      <c r="H208" s="113"/>
      <c r="J208" s="112">
        <v>42614</v>
      </c>
      <c r="K208" s="91">
        <v>0.28239999999999998</v>
      </c>
      <c r="L208" s="91">
        <v>0.15759999999999999</v>
      </c>
      <c r="M208" s="91">
        <v>5.2999999999999999E-2</v>
      </c>
      <c r="N208" s="91">
        <v>0.34339999999999998</v>
      </c>
      <c r="O208" s="91">
        <v>0.25740000000000002</v>
      </c>
    </row>
    <row r="209" spans="8:15">
      <c r="H209" s="113"/>
      <c r="J209" s="112">
        <v>42644</v>
      </c>
      <c r="K209" s="91">
        <v>0.28260000000000002</v>
      </c>
      <c r="L209" s="91">
        <v>0.15720000000000001</v>
      </c>
      <c r="M209" s="91">
        <v>6.0400000000000002E-2</v>
      </c>
      <c r="N209" s="91">
        <v>0.3417</v>
      </c>
      <c r="O209" s="91">
        <v>0.25819999999999999</v>
      </c>
    </row>
    <row r="210" spans="8:15">
      <c r="H210" s="113"/>
      <c r="J210" s="112">
        <v>42675</v>
      </c>
      <c r="K210" s="91">
        <v>0.28289999999999998</v>
      </c>
      <c r="L210" s="91">
        <v>0.15640000000000001</v>
      </c>
      <c r="M210" s="91">
        <v>6.1600000000000002E-2</v>
      </c>
      <c r="N210" s="91">
        <v>0.34260000000000002</v>
      </c>
      <c r="O210" s="91">
        <v>0.25829999999999997</v>
      </c>
    </row>
    <row r="211" spans="8:15">
      <c r="H211" s="113"/>
      <c r="J211" s="112">
        <v>42705</v>
      </c>
      <c r="K211" s="91">
        <v>0.28260000000000002</v>
      </c>
      <c r="L211" s="91">
        <v>0.15679999999999999</v>
      </c>
      <c r="M211" s="91">
        <v>6.4399999999999999E-2</v>
      </c>
      <c r="N211" s="91">
        <v>0.34210000000000002</v>
      </c>
      <c r="O211" s="91">
        <v>0.25700000000000001</v>
      </c>
    </row>
    <row r="212" spans="8:15">
      <c r="H212" s="113"/>
      <c r="J212" s="112">
        <v>42736</v>
      </c>
      <c r="K212" s="91">
        <f>+'Interés promedio'!M212</f>
        <v>0.28470000000000001</v>
      </c>
      <c r="L212" s="91">
        <f>+'Interés promedio'!N212</f>
        <v>0.16120000000000001</v>
      </c>
      <c r="M212" s="91">
        <f>+'Interés promedio'!O212</f>
        <v>6.3600000000000004E-2</v>
      </c>
      <c r="N212" s="91">
        <f>+'Interés promedio'!K212</f>
        <v>0.34160000000000001</v>
      </c>
      <c r="O212" s="91">
        <f>+'Interés promedio'!L212</f>
        <v>0.2601</v>
      </c>
    </row>
    <row r="213" spans="8:15">
      <c r="H213" s="113"/>
      <c r="J213" s="112">
        <v>42768</v>
      </c>
      <c r="K213" s="91">
        <v>0.28599999999999998</v>
      </c>
      <c r="L213" s="91">
        <v>0.16200000000000001</v>
      </c>
      <c r="M213" s="91">
        <v>6.4000000000000001E-2</v>
      </c>
      <c r="N213" s="91">
        <v>0.34320000000000001</v>
      </c>
      <c r="O213" s="91">
        <v>0.26100000000000001</v>
      </c>
    </row>
    <row r="214" spans="8:15">
      <c r="H214" s="113"/>
      <c r="J214" s="112">
        <v>42797</v>
      </c>
      <c r="K214" s="91">
        <v>0.28539999999999999</v>
      </c>
      <c r="L214" s="91">
        <v>0.15327660567160004</v>
      </c>
      <c r="M214" s="91">
        <v>6.1817890297149999E-2</v>
      </c>
      <c r="N214" s="91">
        <v>0.344601796392424</v>
      </c>
      <c r="O214" s="91">
        <v>0.26137085556214357</v>
      </c>
    </row>
    <row r="215" spans="8:15">
      <c r="H215" s="113"/>
      <c r="J215" s="112">
        <v>42828</v>
      </c>
      <c r="K215" s="91">
        <f>+'Interés promedio'!M215</f>
        <v>0.28470000000000001</v>
      </c>
      <c r="L215" s="91">
        <f>+'Interés promedio'!N215</f>
        <v>0.153</v>
      </c>
      <c r="M215" s="91">
        <f>+'Interés promedio'!O215</f>
        <v>5.5199999999999999E-2</v>
      </c>
      <c r="N215" s="91">
        <f>+'Interés promedio'!K215</f>
        <v>0.34279999999999999</v>
      </c>
      <c r="O215" s="91">
        <f>+'Interés promedio'!L215</f>
        <v>0.25940000000000002</v>
      </c>
    </row>
    <row r="216" spans="8:15">
      <c r="H216" s="113"/>
      <c r="J216" s="112">
        <f>+'Interés promedio'!A217</f>
        <v>42887</v>
      </c>
      <c r="K216" s="91">
        <f>+'Interés promedio'!M217</f>
        <v>0.27850000000000003</v>
      </c>
      <c r="L216" s="91">
        <f>+'Interés promedio'!N217</f>
        <v>0.1472</v>
      </c>
      <c r="M216" s="91">
        <f>+'Interés promedio'!O217</f>
        <v>5.3400000000000003E-2</v>
      </c>
      <c r="N216" s="91">
        <f>+'Interés promedio'!K217</f>
        <v>0.33650000000000002</v>
      </c>
      <c r="O216" s="91">
        <f>+'Interés promedio'!L217</f>
        <v>0.25309999999999999</v>
      </c>
    </row>
    <row r="217" spans="8:15">
      <c r="J217" s="112">
        <f>+'Interés promedio'!A218</f>
        <v>42917</v>
      </c>
      <c r="K217" s="91">
        <f>+'Interés promedio'!M218</f>
        <v>0.27650000000000002</v>
      </c>
      <c r="L217" s="91">
        <f>+'Interés promedio'!N218</f>
        <v>0.15060000000000001</v>
      </c>
      <c r="M217" s="91">
        <f>+'Interés promedio'!O218</f>
        <v>5.4100000000000002E-2</v>
      </c>
      <c r="N217" s="91">
        <f>+'Interés promedio'!K218</f>
        <v>0.33379999999999999</v>
      </c>
      <c r="O217" s="91">
        <f>+'Interés promedio'!L218</f>
        <v>0.25180000000000002</v>
      </c>
    </row>
    <row r="218" spans="8:15">
      <c r="J218" s="112">
        <f>+'Interés promedio'!A219</f>
        <v>42948</v>
      </c>
      <c r="K218" s="91">
        <v>0.27381184695702898</v>
      </c>
      <c r="L218" s="91">
        <v>0.1472</v>
      </c>
      <c r="M218" s="91">
        <v>5.1200000000000002E-2</v>
      </c>
      <c r="N218" s="91">
        <v>0.33340244505940853</v>
      </c>
      <c r="O218" s="91">
        <v>0.24878221513717197</v>
      </c>
    </row>
    <row r="219" spans="8:15">
      <c r="J219" s="112">
        <f>+'Interés promedio'!A220</f>
        <v>42979</v>
      </c>
      <c r="K219" s="91">
        <v>0.27465164832409589</v>
      </c>
      <c r="L219" s="91">
        <v>0.14899999999999999</v>
      </c>
      <c r="M219" s="91">
        <v>5.1799999999999999E-2</v>
      </c>
      <c r="N219" s="91">
        <v>0.33460000000000001</v>
      </c>
      <c r="O219" s="91">
        <v>0.24940000000000001</v>
      </c>
    </row>
    <row r="220" spans="8:15">
      <c r="J220" s="112">
        <f>+'Interés promedio'!A221</f>
        <v>43009</v>
      </c>
      <c r="K220" s="91">
        <f>'Interés promedio'!M221</f>
        <v>0.27491457668107766</v>
      </c>
      <c r="L220" s="91">
        <f>'Interés promedio'!N221</f>
        <v>0.14940000000000001</v>
      </c>
      <c r="M220" s="91">
        <f>'Interés promedio'!O221</f>
        <v>5.1799999999999999E-2</v>
      </c>
      <c r="N220" s="91">
        <f>'Interés promedio'!K221</f>
        <v>0.3337</v>
      </c>
      <c r="O220" s="91">
        <f>'Interés promedio'!L221</f>
        <v>0.24970000000000001</v>
      </c>
    </row>
    <row r="221" spans="8:15">
      <c r="J221" s="112">
        <f>+'Interés promedio'!A222</f>
        <v>43040</v>
      </c>
      <c r="K221" s="91">
        <f>'Interés promedio'!M222</f>
        <v>0.27412845865901264</v>
      </c>
      <c r="L221" s="91">
        <f>'Interés promedio'!N222</f>
        <v>0.1482</v>
      </c>
      <c r="M221" s="91">
        <f>'Interés promedio'!O222</f>
        <v>5.2200000000000003E-2</v>
      </c>
      <c r="N221" s="91">
        <f>'Interés promedio'!K222</f>
        <v>0.33400000000000002</v>
      </c>
      <c r="O221" s="91">
        <f>'Interés promedio'!L222</f>
        <v>0.2492</v>
      </c>
    </row>
    <row r="222" spans="8:15">
      <c r="J222" s="112">
        <f>+'Interés promedio'!A223</f>
        <v>43070</v>
      </c>
      <c r="K222" s="91">
        <f>'Interés promedio'!M223</f>
        <v>0.2743083971138352</v>
      </c>
      <c r="L222" s="91">
        <f>'Interés promedio'!N223</f>
        <v>0.15260000000000001</v>
      </c>
      <c r="M222" s="91">
        <f>'Interés promedio'!O223</f>
        <v>5.0999999999999997E-2</v>
      </c>
      <c r="N222" s="91">
        <f>'Interés promedio'!K223</f>
        <v>0.33310000000000001</v>
      </c>
      <c r="O222" s="91">
        <f>'Interés promedio'!L223</f>
        <v>0.2505</v>
      </c>
    </row>
    <row r="223" spans="8:15">
      <c r="J223" s="112">
        <f>+'Interés promedio'!A224</f>
        <v>43101</v>
      </c>
      <c r="K223" s="91">
        <f>'Interés promedio'!M224</f>
        <v>0.27460000000000001</v>
      </c>
      <c r="L223" s="91">
        <f>'Interés promedio'!N224</f>
        <v>0.15300000000000002</v>
      </c>
      <c r="M223" s="91">
        <f>'Interés promedio'!O224</f>
        <v>5.1200000000000002E-2</v>
      </c>
      <c r="N223" s="91">
        <f>'Interés promedio'!K224</f>
        <v>0.33410000000000001</v>
      </c>
      <c r="O223" s="91">
        <f>'Interés promedio'!L224</f>
        <v>0.25030000000000002</v>
      </c>
    </row>
    <row r="224" spans="8:15">
      <c r="J224" s="112">
        <f>+'Interés promedio'!A225</f>
        <v>43132</v>
      </c>
      <c r="K224" s="91">
        <f>'Interés promedio'!M225</f>
        <v>0.27760000000000001</v>
      </c>
      <c r="L224" s="91">
        <f>'Interés promedio'!N225</f>
        <v>0.1542</v>
      </c>
      <c r="M224" s="91">
        <f>'Interés promedio'!O225</f>
        <v>5.2400000000000002E-2</v>
      </c>
      <c r="N224" s="91">
        <f>'Interés promedio'!K225</f>
        <v>0.33610000000000001</v>
      </c>
      <c r="O224" s="91">
        <f>'Interés promedio'!L225</f>
        <v>0.253</v>
      </c>
    </row>
    <row r="225" spans="10:15">
      <c r="J225" s="112">
        <f>+'Interés promedio'!A226</f>
        <v>43160</v>
      </c>
      <c r="K225" s="91">
        <f>'Interés promedio'!M226</f>
        <v>0.27439999999999998</v>
      </c>
      <c r="L225" s="91">
        <f>'Interés promedio'!N226</f>
        <v>0.1454</v>
      </c>
      <c r="M225" s="91">
        <f>'Interés promedio'!O226</f>
        <v>4.82E-2</v>
      </c>
      <c r="N225" s="91">
        <f>'Interés promedio'!K226</f>
        <v>0.33539999999999998</v>
      </c>
      <c r="O225" s="91">
        <f>'Interés promedio'!L226</f>
        <v>0.25</v>
      </c>
    </row>
    <row r="226" spans="10:15">
      <c r="J226" s="112">
        <f>+'Interés promedio'!A227</f>
        <v>43191</v>
      </c>
      <c r="K226" s="91">
        <f>'Interés promedio'!M227</f>
        <v>0.27410000000000001</v>
      </c>
      <c r="L226" s="91">
        <f>'Interés promedio'!N227</f>
        <v>0.1474</v>
      </c>
      <c r="M226" s="91">
        <f>'Interés promedio'!O227</f>
        <v>4.7199999999999999E-2</v>
      </c>
      <c r="N226" s="91">
        <f>'Interés promedio'!K227</f>
        <v>0.33389999999999997</v>
      </c>
      <c r="O226" s="91">
        <f>'Interés promedio'!L227</f>
        <v>0.24940000000000001</v>
      </c>
    </row>
  </sheetData>
  <mergeCells count="7">
    <mergeCell ref="A53:G53"/>
    <mergeCell ref="A110:G110"/>
    <mergeCell ref="A112:G112"/>
    <mergeCell ref="A111:G111"/>
    <mergeCell ref="A72:G72"/>
    <mergeCell ref="A54:G54"/>
    <mergeCell ref="A73:G73"/>
  </mergeCells>
  <phoneticPr fontId="12" type="noConversion"/>
  <printOptions horizontalCentered="1" verticalCentered="1"/>
  <pageMargins left="0.78740157480314965" right="0.78740157480314965" top="0.98425196850393704" bottom="0.98425196850393704" header="0" footer="0"/>
  <pageSetup scale="90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Interés promedio</vt:lpstr>
      <vt:lpstr>U.F.</vt:lpstr>
      <vt:lpstr>Pesos hasta 90 días</vt:lpstr>
      <vt:lpstr>Exp. Mx</vt:lpstr>
      <vt:lpstr>Pesos más de 90 días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Tasas de Interés promedio del Sistema Bancario</dc:title>
  <dc:creator>Superintendencia de Bancos e Instituciones Financieras - SBIF</dc:creator>
  <cp:lastModifiedBy>Luciano Espinoza</cp:lastModifiedBy>
  <cp:lastPrinted>2013-11-11T11:47:07Z</cp:lastPrinted>
  <dcterms:created xsi:type="dcterms:W3CDTF">2000-11-03T17:09:46Z</dcterms:created>
  <dcterms:modified xsi:type="dcterms:W3CDTF">2018-05-15T16:48:50Z</dcterms:modified>
</cp:coreProperties>
</file>