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630" windowHeight="11610" activeTab="0"/>
  </bookViews>
  <sheets>
    <sheet name="Detalle Comisiones" sheetId="1" r:id="rId1"/>
    <sheet name="Estimación Costo Mensual" sheetId="2" r:id="rId2"/>
    <sheet name="Conceptos" sheetId="3" r:id="rId3"/>
  </sheets>
  <definedNames>
    <definedName name="_xlnm.Print_Area" localSheetId="2">'Conceptos'!$B$2:$B$18</definedName>
    <definedName name="_xlnm.Print_Area" localSheetId="0">'Detalle Comisiones'!$B$2:$P$60</definedName>
    <definedName name="_xlnm.Print_Area" localSheetId="1">'Estimación Costo Mensual'!$B$2:$J$60</definedName>
  </definedNames>
  <calcPr fullCalcOnLoad="1"/>
</workbook>
</file>

<file path=xl/sharedStrings.xml><?xml version="1.0" encoding="utf-8"?>
<sst xmlns="http://schemas.openxmlformats.org/spreadsheetml/2006/main" count="182" uniqueCount="145">
  <si>
    <t>Cuentas de Depósito a la Vista (1)</t>
  </si>
  <si>
    <t>Fecha de la consulta: 13 al 17 de diciembre de 2007</t>
  </si>
  <si>
    <t>Monto en Unidades de Fomento con IVA</t>
  </si>
  <si>
    <t>Institución</t>
  </si>
  <si>
    <t>Mantención anual</t>
  </si>
  <si>
    <t>Giros en cajeros automáticos (ATM)</t>
  </si>
  <si>
    <t>Comisión</t>
  </si>
  <si>
    <t>Comisión por</t>
  </si>
  <si>
    <t xml:space="preserve">Comisión por </t>
  </si>
  <si>
    <t xml:space="preserve">Monto de la </t>
  </si>
  <si>
    <t>N° de giros</t>
  </si>
  <si>
    <t xml:space="preserve">Comisión por cada </t>
  </si>
  <si>
    <t>Giro por</t>
  </si>
  <si>
    <t xml:space="preserve">Consulta saldo y </t>
  </si>
  <si>
    <t>Transferencia</t>
  </si>
  <si>
    <t>reposición</t>
  </si>
  <si>
    <t>comisión</t>
  </si>
  <si>
    <t>mensuales</t>
  </si>
  <si>
    <t>giro en exceso</t>
  </si>
  <si>
    <t>Caja</t>
  </si>
  <si>
    <t>cartola</t>
  </si>
  <si>
    <t>electrónica de</t>
  </si>
  <si>
    <t>de tarjeta</t>
  </si>
  <si>
    <t>sin costo</t>
  </si>
  <si>
    <r>
      <t>fondos</t>
    </r>
    <r>
      <rPr>
        <sz val="8"/>
        <rFont val="Arial"/>
        <family val="0"/>
      </rPr>
      <t xml:space="preserve"> (por evento)</t>
    </r>
  </si>
  <si>
    <t>Bancos</t>
  </si>
  <si>
    <t>Banco de Chile</t>
  </si>
  <si>
    <t xml:space="preserve">   Banjoven</t>
  </si>
  <si>
    <t>1,430 - 2,140</t>
  </si>
  <si>
    <t>(2)</t>
  </si>
  <si>
    <t>0 - 8</t>
  </si>
  <si>
    <t>(3)</t>
  </si>
  <si>
    <t>0,209 -0,268</t>
  </si>
  <si>
    <t>0,191 - 0,250</t>
  </si>
  <si>
    <t>0,173 - 0,232</t>
  </si>
  <si>
    <t xml:space="preserve"> </t>
  </si>
  <si>
    <t xml:space="preserve">   Credencial Universitaria</t>
  </si>
  <si>
    <t>0 - 0,314</t>
  </si>
  <si>
    <t>(4)</t>
  </si>
  <si>
    <t>0 - 10</t>
  </si>
  <si>
    <t>0,021 - 0,047</t>
  </si>
  <si>
    <t>Banco de Crédito e Inversiones</t>
  </si>
  <si>
    <t>0,0714 - 0,1428</t>
  </si>
  <si>
    <t>(5)</t>
  </si>
  <si>
    <t>(10)</t>
  </si>
  <si>
    <t>(11)</t>
  </si>
  <si>
    <t>(6)</t>
  </si>
  <si>
    <t>0,371 - 0,514</t>
  </si>
  <si>
    <t>0,285 - 0,356</t>
  </si>
  <si>
    <t>Banco del Desarrollo</t>
  </si>
  <si>
    <t>-</t>
  </si>
  <si>
    <t>Banco del Estado</t>
  </si>
  <si>
    <t xml:space="preserve">   Chequera electrónica       (7)</t>
  </si>
  <si>
    <t>(12)</t>
  </si>
  <si>
    <t xml:space="preserve">   Cuenta RUT</t>
  </si>
  <si>
    <t>Banco Falabella</t>
  </si>
  <si>
    <t>Banco Santander</t>
  </si>
  <si>
    <t xml:space="preserve">   Cuenta Familia</t>
  </si>
  <si>
    <t>0,476 - 0,952</t>
  </si>
  <si>
    <t>(8)</t>
  </si>
  <si>
    <t>0,116 - 0,155</t>
  </si>
  <si>
    <t>0,097 - 0,136</t>
  </si>
  <si>
    <t>Banco Itaú Chile</t>
  </si>
  <si>
    <t>BBVA</t>
  </si>
  <si>
    <t>Scotiabank</t>
  </si>
  <si>
    <t xml:space="preserve">   Tarjeta Joven</t>
  </si>
  <si>
    <t>n/o</t>
  </si>
  <si>
    <t>Bice</t>
  </si>
  <si>
    <t>Security</t>
  </si>
  <si>
    <t>Divisiones especializadas</t>
  </si>
  <si>
    <t>Banefe (Banco Santander)</t>
  </si>
  <si>
    <t>Banca Express (BBVA)</t>
  </si>
  <si>
    <t>Credichile (Banco de Chile)</t>
  </si>
  <si>
    <t>(9)</t>
  </si>
  <si>
    <t>Nova (Banco BCI)</t>
  </si>
  <si>
    <t xml:space="preserve">  Tarifa Fija</t>
  </si>
  <si>
    <t xml:space="preserve">  Tarifa  Variable</t>
  </si>
  <si>
    <t>Notas</t>
  </si>
  <si>
    <t>Las cifras han sido proporcionadas por las propias instituciones financieras.</t>
  </si>
  <si>
    <r>
      <t xml:space="preserve">Las cuentas de depósito a la vista corresponden a aquellas que las instituciones financieras ofrecen </t>
    </r>
    <r>
      <rPr>
        <b/>
        <sz val="8"/>
        <rFont val="Arial"/>
        <family val="2"/>
      </rPr>
      <t>sin convenio</t>
    </r>
    <r>
      <rPr>
        <sz val="8"/>
        <rFont val="Arial"/>
        <family val="0"/>
      </rPr>
      <t>.</t>
    </r>
  </si>
  <si>
    <t>Consulte su caso particular directamente con cada institución, antes de iniciar cualquier operación o transacción.</t>
  </si>
  <si>
    <t>n/o: no opera</t>
  </si>
  <si>
    <r>
      <t xml:space="preserve">(1)   Este producto se conoce en algunos bancos como </t>
    </r>
    <r>
      <rPr>
        <b/>
        <sz val="8"/>
        <rFont val="Arial"/>
        <family val="2"/>
      </rPr>
      <t>chequera electrónica,</t>
    </r>
    <r>
      <rPr>
        <sz val="8"/>
        <rFont val="Arial"/>
        <family val="0"/>
      </rPr>
      <t xml:space="preserve"> cuenta prima u otros.  Debe tenerse presente que algunos bancos cobran comisiones por otros</t>
    </r>
  </si>
  <si>
    <t xml:space="preserve">       conceptos tales como:  consulta de saldos y cartolas, cartola histórica, giros en cajeros automático en el extranjero, traspaso entre cuentas y fotocopia de cartola.</t>
  </si>
  <si>
    <t>(2)  Dependiendo de la edad del cliente y si tiene transferencia pactada de fondos o no.</t>
  </si>
  <si>
    <t>(3)  Dependiento del tipo de cajero.</t>
  </si>
  <si>
    <t>(4)  Dependiendo si tiene cartola vía física o email.</t>
  </si>
  <si>
    <t>(5)  Dependiendo de la caja (Servipag, Nova o BCI) donde se efectúe el giro.</t>
  </si>
  <si>
    <t>(6)  A partir de la segunda reimpresión de la tarjeta.</t>
  </si>
  <si>
    <t>(7)  Cobra una comisión de apertura de UF 0,238.</t>
  </si>
  <si>
    <t>(8)  Dependiendo de si posee o no transferencia pactada de fondos desde una cuenta corriente.</t>
  </si>
  <si>
    <t>(9) A partir de la cuarta consulta mensual.</t>
  </si>
  <si>
    <t>(10) Sólo para las realizadas por mesón.</t>
  </si>
  <si>
    <t>(11) Sólo aplica para transferencias hacia otros bancos.</t>
  </si>
  <si>
    <t>(12) Para el caso de consultas en cajero automático existe una comisión de UF 0,036 a partir de la quinta consulta mensual.</t>
  </si>
  <si>
    <t>Fuente: Superintendencia de Bancos e Instituciones Financieras (SBIF)</t>
  </si>
  <si>
    <t>Estimación costo mensual cuentas vista (1)</t>
  </si>
  <si>
    <t>Valor mensual en Unidades de Fomento y su equivalente en $</t>
  </si>
  <si>
    <t>Suponiendo 9 giros mensuales       (2)</t>
  </si>
  <si>
    <t>Suponiendo 6 giros mensuales       (3)</t>
  </si>
  <si>
    <t>Suponiendo 3 giros mensuales       (4)</t>
  </si>
  <si>
    <t>UF</t>
  </si>
  <si>
    <t>$</t>
  </si>
  <si>
    <t xml:space="preserve">   Banjoven                                    (5)(6)</t>
  </si>
  <si>
    <t>$4.086 - $5.240</t>
  </si>
  <si>
    <t>$3.743 - $4.888</t>
  </si>
  <si>
    <t>$3.383 - $4.536</t>
  </si>
  <si>
    <t xml:space="preserve">   Credencial Universitaria               (7)    </t>
  </si>
  <si>
    <t>$411 - $919</t>
  </si>
  <si>
    <t>Banco de Crédito e Inversiones     (8)</t>
  </si>
  <si>
    <t>$7.254 - $10.050</t>
  </si>
  <si>
    <t>$5.572 - $6.961</t>
  </si>
  <si>
    <t xml:space="preserve">   Chequera electrónica                  (9)</t>
  </si>
  <si>
    <t xml:space="preserve">   Cuenta Familia                           (10)</t>
  </si>
  <si>
    <t>$2.268 - $3.031</t>
  </si>
  <si>
    <t>$1.897 - 2.659</t>
  </si>
  <si>
    <r>
      <t xml:space="preserve">Las cuentas de depósito a la vista consideradas corresponden a aquellas que las instituciones financieras ofrecen </t>
    </r>
    <r>
      <rPr>
        <b/>
        <sz val="8"/>
        <rFont val="Arial"/>
        <family val="2"/>
      </rPr>
      <t>sin convenio.</t>
    </r>
  </si>
  <si>
    <t>Valor de la UF: $19.552,17</t>
  </si>
  <si>
    <t>(2)  Considera 5 giros de ATM de otros bancos, 2 por caja y 2 transferencias por internet. Si la cuenta no permite transferencias por internet se asumen dos giros más por ATM.</t>
  </si>
  <si>
    <t>(3)  Considera 4 giros de ATM de otros bancos, 1 por caja y 1 transferencia por internet. Si la cuenta no permite transferencias por internet se asumen un giros más por ATM.</t>
  </si>
  <si>
    <t>(4)  Considera 3 giros de ATM de otros bancos.</t>
  </si>
  <si>
    <t>(5)  Dependiendo de la edad del cliente.</t>
  </si>
  <si>
    <t>(6)  Se consideró que los giros se realizan desde cajeros de otros bancos.</t>
  </si>
  <si>
    <t>(7)  Dependiendo si tiene cartola vía física o email.</t>
  </si>
  <si>
    <t>(8)   Dependiendo de la caja (Servipag, Nova o BCI) donde se efectúe el giro.</t>
  </si>
  <si>
    <t>(9)   No incluye la comisión de apertura de UF 0,238.</t>
  </si>
  <si>
    <t>(10)  Dependiendo de si posee o no transferencia pactada de fondos desde una cuenta corriente.</t>
  </si>
  <si>
    <t>(1)   Sólo considera comisión por mantención y por número de giros para cuentas sin transferencia pactada de fondos. Debe tenerse presente que algunos bancos cobran comisiones por otros conceptos tales como: consulta de saldos y cartolas, cartola histórica, giros en cajeros automático en el extranjero, traspaso entre cuentas y fotocopia de cartola.</t>
  </si>
  <si>
    <t>CUENTAS DE DEPÓSITO A LA VISTA</t>
  </si>
  <si>
    <t>Entre sus características principales se cuentan las siguientes:</t>
  </si>
  <si>
    <t xml:space="preserve"> - Son en moneda nacional y no generan reajustes, aunque podrían pagar intereses. </t>
  </si>
  <si>
    <t xml:space="preserve"> - Pueden ser unipersonales o pluripersonales y a nombre de personas naturales o jurídicas (empresas u organizaciones).</t>
  </si>
  <si>
    <t xml:space="preserve"> - Las instituciones financieras pueden cobrar comisiones por el manejo de estas cuentas.</t>
  </si>
  <si>
    <t>Más información en el Título II del Capítulo 2-6  de la Recopilación Actualizada de Normas de SBIF y en las normas del Capítulo  III.B.1.1 "Cuentas a la vista" del Compendio de Normas Financieras del Banco Central de Chile (www.bcentral.cl).</t>
  </si>
  <si>
    <r>
      <t xml:space="preserve">Se documentan a través de </t>
    </r>
    <r>
      <rPr>
        <b/>
        <sz val="10"/>
        <color indexed="63"/>
        <rFont val="Verdana"/>
        <family val="2"/>
      </rPr>
      <t>un contrato de apertura</t>
    </r>
    <r>
      <rPr>
        <sz val="10"/>
        <color indexed="63"/>
        <rFont val="Verdana"/>
        <family val="2"/>
      </rPr>
      <t>, una copia del cual debe ser entregada por el banco al titular de la cuenta.</t>
    </r>
  </si>
  <si>
    <r>
      <t xml:space="preserve">Las cuentas de depósito a la vista </t>
    </r>
    <r>
      <rPr>
        <b/>
        <sz val="10"/>
        <color indexed="63"/>
        <rFont val="Verdana"/>
        <family val="2"/>
      </rPr>
      <t>("cuentas a la vista")</t>
    </r>
    <r>
      <rPr>
        <sz val="10"/>
        <color indexed="63"/>
        <rFont val="Verdana"/>
        <family val="2"/>
      </rPr>
      <t xml:space="preserve"> son cuentas en las que el titular puede efectuar depósitos y giros a través de cajeros automáticos u otros dispositivos electrónicos autorizados por esta Superintendencia, o por ventanillas del banco, mediante comprobantes de depósito o giro que para el efecto ponga a disposición la institución financiera.</t>
    </r>
  </si>
  <si>
    <t>Este tipo de cuenta, que no tiene la posibilidad de tener cheques, normalmente es ofrecida a los clientes que no cuentan con los requisitos para optar a una cuenta corriente según las políticas comerciales del banco. También es muy usada por empresas que utilizan este servicio para pagar las remuneraciones a sus trabajadores, las que en general absorben la comisión por mantención.</t>
  </si>
  <si>
    <t>0,035 - 0,061</t>
  </si>
  <si>
    <t>$684 - $1.193</t>
  </si>
  <si>
    <t>0,028 - 0,054</t>
  </si>
  <si>
    <t>$547 - $1.056</t>
  </si>
  <si>
    <t>0,135 - 0,174</t>
  </si>
  <si>
    <t>$2.640 - $3.402</t>
  </si>
  <si>
    <t>Act.:15/01/2008</t>
  </si>
  <si>
    <t>Act.: 15/01/2008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</si>
</sst>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#,##0.000"/>
    <numFmt numFmtId="166" formatCode="&quot;$&quot;\ #,##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$&quot;\ #,##0.0"/>
    <numFmt numFmtId="173" formatCode="&quot;$&quot;\ #,##0.00"/>
    <numFmt numFmtId="174" formatCode="&quot;$&quot;\ #,##0.0;[Red]\-&quot;$&quot;\ #,##0.0"/>
    <numFmt numFmtId="175" formatCode="0.0"/>
    <numFmt numFmtId="176" formatCode="0.0000000000"/>
    <numFmt numFmtId="177" formatCode="0.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21"/>
      <name val="Arial"/>
      <family val="0"/>
    </font>
    <font>
      <b/>
      <sz val="8"/>
      <name val="Arial"/>
      <family val="0"/>
    </font>
    <font>
      <b/>
      <sz val="12"/>
      <color indexed="21"/>
      <name val="Arial"/>
      <family val="0"/>
    </font>
    <font>
      <b/>
      <sz val="10"/>
      <color indexed="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10"/>
      <color indexed="21"/>
      <name val="Arial"/>
      <family val="2"/>
    </font>
    <font>
      <sz val="8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4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6" fontId="3" fillId="0" borderId="2" xfId="0" applyNumberFormat="1" applyFont="1" applyBorder="1" applyAlignment="1">
      <alignment horizontal="center"/>
    </xf>
    <xf numFmtId="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6" fontId="3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3" fillId="0" borderId="2" xfId="0" applyFont="1" applyFill="1" applyBorder="1" applyAlignment="1">
      <alignment horizontal="center"/>
    </xf>
    <xf numFmtId="6" fontId="3" fillId="0" borderId="6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6" fontId="0" fillId="0" borderId="0" xfId="0" applyNumberFormat="1" applyAlignment="1">
      <alignment/>
    </xf>
    <xf numFmtId="164" fontId="3" fillId="0" borderId="7" xfId="0" applyNumberFormat="1" applyFont="1" applyBorder="1" applyAlignment="1">
      <alignment horizontal="center"/>
    </xf>
    <xf numFmtId="6" fontId="3" fillId="0" borderId="10" xfId="0" applyNumberFormat="1" applyFont="1" applyBorder="1" applyAlignment="1">
      <alignment horizontal="center"/>
    </xf>
    <xf numFmtId="6" fontId="3" fillId="0" borderId="7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8" fontId="3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justify" vertical="justify" wrapText="1"/>
    </xf>
    <xf numFmtId="0" fontId="11" fillId="2" borderId="0" xfId="0" applyFont="1" applyFill="1" applyAlignment="1">
      <alignment horizontal="justify" vertical="justify" wrapText="1"/>
    </xf>
    <xf numFmtId="0" fontId="9" fillId="2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1019175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104775</xdr:rowOff>
    </xdr:from>
    <xdr:to>
      <xdr:col>1</xdr:col>
      <xdr:colOff>1114425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7650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1</xdr:col>
      <xdr:colOff>1019175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2.7109375" style="0" customWidth="1"/>
    <col min="3" max="3" width="12.00390625" style="0" customWidth="1"/>
    <col min="4" max="4" width="3.8515625" style="0" customWidth="1"/>
    <col min="5" max="5" width="9.140625" style="0" customWidth="1"/>
    <col min="6" max="6" width="3.00390625" style="0" customWidth="1"/>
    <col min="7" max="7" width="15.140625" style="0" customWidth="1"/>
    <col min="8" max="8" width="3.57421875" style="0" customWidth="1"/>
    <col min="9" max="9" width="11.7109375" style="0" customWidth="1"/>
    <col min="10" max="10" width="3.00390625" style="0" customWidth="1"/>
    <col min="11" max="11" width="11.8515625" style="0" customWidth="1"/>
    <col min="12" max="12" width="2.8515625" style="0" customWidth="1"/>
    <col min="13" max="13" width="13.00390625" style="0" customWidth="1"/>
    <col min="14" max="14" width="2.8515625" style="0" customWidth="1"/>
    <col min="15" max="15" width="9.7109375" style="0" customWidth="1"/>
    <col min="16" max="16" width="3.00390625" style="0" customWidth="1"/>
  </cols>
  <sheetData>
    <row r="2" spans="1:16" ht="18">
      <c r="A2" s="1"/>
      <c r="B2" s="118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2.75">
      <c r="A3" s="1"/>
      <c r="B3" s="119" t="s">
        <v>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2.75">
      <c r="A6" s="1"/>
      <c r="B6" s="3"/>
      <c r="C6" s="111" t="s">
        <v>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2"/>
    </row>
    <row r="7" spans="1:16" ht="12.75">
      <c r="A7" s="1"/>
      <c r="B7" s="4" t="s">
        <v>3</v>
      </c>
      <c r="C7" s="111" t="s">
        <v>4</v>
      </c>
      <c r="D7" s="112"/>
      <c r="E7" s="111" t="s">
        <v>5</v>
      </c>
      <c r="F7" s="113"/>
      <c r="G7" s="113"/>
      <c r="H7" s="112"/>
      <c r="I7" s="107" t="s">
        <v>6</v>
      </c>
      <c r="J7" s="108"/>
      <c r="K7" s="107" t="s">
        <v>6</v>
      </c>
      <c r="L7" s="108"/>
      <c r="M7" s="114" t="s">
        <v>7</v>
      </c>
      <c r="N7" s="115"/>
      <c r="O7" s="107" t="s">
        <v>8</v>
      </c>
      <c r="P7" s="108"/>
    </row>
    <row r="8" spans="1:16" ht="12.75">
      <c r="A8" s="1"/>
      <c r="B8" s="4"/>
      <c r="C8" s="105" t="s">
        <v>9</v>
      </c>
      <c r="D8" s="106"/>
      <c r="E8" s="109" t="s">
        <v>10</v>
      </c>
      <c r="F8" s="110"/>
      <c r="G8" s="105" t="s">
        <v>11</v>
      </c>
      <c r="H8" s="106"/>
      <c r="I8" s="122" t="s">
        <v>12</v>
      </c>
      <c r="J8" s="123"/>
      <c r="K8" s="122" t="s">
        <v>13</v>
      </c>
      <c r="L8" s="123"/>
      <c r="M8" s="116" t="s">
        <v>14</v>
      </c>
      <c r="N8" s="117"/>
      <c r="O8" s="122" t="s">
        <v>15</v>
      </c>
      <c r="P8" s="123"/>
    </row>
    <row r="9" spans="1:16" ht="12.75">
      <c r="A9" s="1"/>
      <c r="B9" s="12"/>
      <c r="C9" s="109" t="s">
        <v>16</v>
      </c>
      <c r="D9" s="110"/>
      <c r="E9" s="109" t="s">
        <v>17</v>
      </c>
      <c r="F9" s="110"/>
      <c r="G9" s="109" t="s">
        <v>18</v>
      </c>
      <c r="H9" s="110"/>
      <c r="I9" s="116" t="s">
        <v>19</v>
      </c>
      <c r="J9" s="117"/>
      <c r="K9" s="116" t="s">
        <v>20</v>
      </c>
      <c r="L9" s="117"/>
      <c r="M9" s="124" t="s">
        <v>21</v>
      </c>
      <c r="N9" s="125"/>
      <c r="O9" s="116" t="s">
        <v>22</v>
      </c>
      <c r="P9" s="117"/>
    </row>
    <row r="10" spans="1:16" ht="12.75">
      <c r="A10" s="1"/>
      <c r="B10" s="13"/>
      <c r="C10" s="14"/>
      <c r="D10" s="15"/>
      <c r="E10" s="120" t="s">
        <v>23</v>
      </c>
      <c r="F10" s="121"/>
      <c r="G10" s="14"/>
      <c r="H10" s="15"/>
      <c r="I10" s="14"/>
      <c r="J10" s="16"/>
      <c r="K10" s="120"/>
      <c r="L10" s="121"/>
      <c r="M10" s="116" t="s">
        <v>24</v>
      </c>
      <c r="N10" s="117"/>
      <c r="O10" s="14"/>
      <c r="P10" s="16"/>
    </row>
    <row r="11" spans="1:16" ht="12.75">
      <c r="A11" s="1"/>
      <c r="B11" s="17" t="s">
        <v>25</v>
      </c>
      <c r="C11" s="18"/>
      <c r="D11" s="19"/>
      <c r="E11" s="8"/>
      <c r="F11" s="9"/>
      <c r="G11" s="18"/>
      <c r="H11" s="19"/>
      <c r="I11" s="18"/>
      <c r="J11" s="20"/>
      <c r="K11" s="19"/>
      <c r="L11" s="19"/>
      <c r="M11" s="5"/>
      <c r="N11" s="6"/>
      <c r="O11" s="19"/>
      <c r="P11" s="20"/>
    </row>
    <row r="12" spans="1:16" ht="12.75">
      <c r="A12" s="1"/>
      <c r="B12" s="12"/>
      <c r="C12" s="8"/>
      <c r="D12" s="9"/>
      <c r="E12" s="8"/>
      <c r="F12" s="9"/>
      <c r="G12" s="8"/>
      <c r="H12" s="21"/>
      <c r="I12" s="8"/>
      <c r="J12" s="9"/>
      <c r="K12" s="21"/>
      <c r="L12" s="21"/>
      <c r="M12" s="8"/>
      <c r="N12" s="9"/>
      <c r="O12" s="21"/>
      <c r="P12" s="9"/>
    </row>
    <row r="13" spans="1:16" ht="12.75">
      <c r="A13" s="1"/>
      <c r="B13" s="12" t="s">
        <v>26</v>
      </c>
      <c r="C13" s="8"/>
      <c r="D13" s="9"/>
      <c r="E13" s="8"/>
      <c r="F13" s="9"/>
      <c r="G13" s="8"/>
      <c r="H13" s="21"/>
      <c r="I13" s="8"/>
      <c r="J13" s="9"/>
      <c r="K13" s="21"/>
      <c r="L13" s="21"/>
      <c r="M13" s="8"/>
      <c r="N13" s="9"/>
      <c r="O13" s="21"/>
      <c r="P13" s="9"/>
    </row>
    <row r="14" spans="1:16" ht="12.75">
      <c r="A14" s="1"/>
      <c r="B14" s="22" t="s">
        <v>27</v>
      </c>
      <c r="C14" s="23" t="s">
        <v>28</v>
      </c>
      <c r="D14" s="24" t="s">
        <v>29</v>
      </c>
      <c r="E14" s="23" t="s">
        <v>30</v>
      </c>
      <c r="F14" s="24" t="s">
        <v>31</v>
      </c>
      <c r="G14" s="25">
        <v>0.0179</v>
      </c>
      <c r="H14" s="24"/>
      <c r="I14" s="23">
        <v>0</v>
      </c>
      <c r="J14" s="26"/>
      <c r="K14" s="27">
        <v>0</v>
      </c>
      <c r="L14" s="27"/>
      <c r="M14" s="23">
        <v>0</v>
      </c>
      <c r="N14" s="26"/>
      <c r="O14" s="27">
        <v>0</v>
      </c>
      <c r="P14" s="24"/>
    </row>
    <row r="15" spans="1:16" ht="12.75">
      <c r="A15" s="1" t="s">
        <v>35</v>
      </c>
      <c r="B15" s="22" t="s">
        <v>36</v>
      </c>
      <c r="C15" s="23" t="s">
        <v>37</v>
      </c>
      <c r="D15" s="24" t="s">
        <v>38</v>
      </c>
      <c r="E15" s="23" t="s">
        <v>39</v>
      </c>
      <c r="F15" s="24" t="s">
        <v>31</v>
      </c>
      <c r="G15" s="25">
        <v>0.0071</v>
      </c>
      <c r="H15" s="28"/>
      <c r="I15" s="23">
        <v>0</v>
      </c>
      <c r="J15" s="26"/>
      <c r="K15" s="27">
        <v>0</v>
      </c>
      <c r="L15" s="27"/>
      <c r="M15" s="23">
        <v>0</v>
      </c>
      <c r="N15" s="26"/>
      <c r="O15" s="27">
        <v>0</v>
      </c>
      <c r="P15" s="24"/>
    </row>
    <row r="16" spans="1:16" ht="12.75">
      <c r="A16" s="1"/>
      <c r="B16" s="22" t="s">
        <v>41</v>
      </c>
      <c r="C16" s="25">
        <v>2.38</v>
      </c>
      <c r="D16" s="26"/>
      <c r="E16" s="23">
        <v>6</v>
      </c>
      <c r="F16" s="26"/>
      <c r="G16" s="25">
        <v>0.0357</v>
      </c>
      <c r="H16" s="29"/>
      <c r="I16" s="23" t="s">
        <v>42</v>
      </c>
      <c r="J16" s="24" t="s">
        <v>43</v>
      </c>
      <c r="K16" s="29">
        <v>0.0357</v>
      </c>
      <c r="L16" s="28" t="s">
        <v>44</v>
      </c>
      <c r="M16" s="25">
        <v>0.014875</v>
      </c>
      <c r="N16" s="24" t="s">
        <v>45</v>
      </c>
      <c r="O16" s="29">
        <v>0.1428</v>
      </c>
      <c r="P16" s="24" t="s">
        <v>46</v>
      </c>
    </row>
    <row r="17" spans="2:16" ht="12.75">
      <c r="B17" s="22" t="s">
        <v>49</v>
      </c>
      <c r="C17" s="25">
        <v>2.3205</v>
      </c>
      <c r="D17" s="30"/>
      <c r="E17" s="31" t="s">
        <v>50</v>
      </c>
      <c r="F17" s="32"/>
      <c r="G17" s="33">
        <v>0</v>
      </c>
      <c r="H17" s="34"/>
      <c r="I17" s="33">
        <v>0</v>
      </c>
      <c r="J17" s="35"/>
      <c r="K17" s="99">
        <v>0</v>
      </c>
      <c r="L17" s="34"/>
      <c r="M17" s="31">
        <v>0</v>
      </c>
      <c r="N17" s="32"/>
      <c r="O17" s="36">
        <v>0</v>
      </c>
      <c r="P17" s="32"/>
    </row>
    <row r="18" spans="2:16" ht="12.75">
      <c r="B18" s="12" t="s">
        <v>51</v>
      </c>
      <c r="C18" s="37"/>
      <c r="D18" s="38"/>
      <c r="E18" s="37"/>
      <c r="F18" s="38"/>
      <c r="G18" s="37"/>
      <c r="H18" s="39"/>
      <c r="I18" s="37"/>
      <c r="J18" s="38"/>
      <c r="K18" s="39"/>
      <c r="L18" s="39"/>
      <c r="M18" s="37"/>
      <c r="N18" s="38"/>
      <c r="O18" s="39"/>
      <c r="P18" s="38"/>
    </row>
    <row r="19" spans="2:16" ht="12.75">
      <c r="B19" s="22" t="s">
        <v>52</v>
      </c>
      <c r="C19" s="23">
        <v>0.857</v>
      </c>
      <c r="D19" s="26"/>
      <c r="E19" s="23">
        <v>4</v>
      </c>
      <c r="F19" s="26"/>
      <c r="G19" s="25">
        <v>0.06</v>
      </c>
      <c r="H19" s="29"/>
      <c r="I19" s="23">
        <v>0.143</v>
      </c>
      <c r="J19" s="26"/>
      <c r="K19" s="27">
        <v>0</v>
      </c>
      <c r="L19" s="28" t="s">
        <v>53</v>
      </c>
      <c r="M19" s="23">
        <v>0</v>
      </c>
      <c r="N19" s="26"/>
      <c r="O19" s="27">
        <v>0.143</v>
      </c>
      <c r="P19" s="26"/>
    </row>
    <row r="20" spans="2:16" ht="12.75">
      <c r="B20" s="22" t="s">
        <v>54</v>
      </c>
      <c r="C20" s="23">
        <v>0</v>
      </c>
      <c r="D20" s="26"/>
      <c r="E20" s="23">
        <v>0</v>
      </c>
      <c r="F20" s="26"/>
      <c r="G20" s="25">
        <v>0.015</v>
      </c>
      <c r="H20" s="29"/>
      <c r="I20" s="23">
        <v>0.031</v>
      </c>
      <c r="J20" s="26"/>
      <c r="K20" s="27">
        <v>0.005</v>
      </c>
      <c r="L20" s="27"/>
      <c r="M20" s="23">
        <v>0.016</v>
      </c>
      <c r="N20" s="26"/>
      <c r="O20" s="27">
        <v>0.051</v>
      </c>
      <c r="P20" s="26"/>
    </row>
    <row r="21" spans="2:16" ht="12.75">
      <c r="B21" s="22" t="s">
        <v>55</v>
      </c>
      <c r="C21" s="25">
        <f>1.2*1.19</f>
        <v>1.428</v>
      </c>
      <c r="D21" s="27"/>
      <c r="E21" s="23">
        <v>3</v>
      </c>
      <c r="F21" s="26"/>
      <c r="G21" s="25">
        <f>0.03*1.19</f>
        <v>0.035699999999999996</v>
      </c>
      <c r="H21" s="29"/>
      <c r="I21" s="23">
        <v>0</v>
      </c>
      <c r="J21" s="26"/>
      <c r="K21" s="27">
        <v>0</v>
      </c>
      <c r="L21" s="27"/>
      <c r="M21" s="23">
        <v>0</v>
      </c>
      <c r="N21" s="26"/>
      <c r="O21" s="27">
        <v>0</v>
      </c>
      <c r="P21" s="26"/>
    </row>
    <row r="22" spans="2:16" ht="12.75">
      <c r="B22" s="22" t="s">
        <v>56</v>
      </c>
      <c r="C22" s="23"/>
      <c r="E22" s="23"/>
      <c r="F22" s="26"/>
      <c r="G22" s="25"/>
      <c r="H22" s="29"/>
      <c r="I22" s="23"/>
      <c r="J22" s="26"/>
      <c r="K22" s="27"/>
      <c r="L22" s="27"/>
      <c r="M22" s="23"/>
      <c r="N22" s="26"/>
      <c r="O22" s="27"/>
      <c r="P22" s="26"/>
    </row>
    <row r="23" spans="2:16" ht="12.75">
      <c r="B23" s="22" t="s">
        <v>57</v>
      </c>
      <c r="C23" s="31" t="s">
        <v>58</v>
      </c>
      <c r="D23" s="40" t="s">
        <v>59</v>
      </c>
      <c r="E23" s="31">
        <v>0</v>
      </c>
      <c r="F23" s="32"/>
      <c r="G23" s="41">
        <f>0.016*1.19</f>
        <v>0.019039999999999998</v>
      </c>
      <c r="H23" s="42"/>
      <c r="I23" s="31">
        <v>0</v>
      </c>
      <c r="J23" s="32"/>
      <c r="K23" s="34">
        <f>0.035*1.19</f>
        <v>0.04165</v>
      </c>
      <c r="L23" s="42" t="s">
        <v>44</v>
      </c>
      <c r="M23" s="31">
        <v>0</v>
      </c>
      <c r="N23" s="32"/>
      <c r="O23" s="36">
        <v>0</v>
      </c>
      <c r="P23" s="32"/>
    </row>
    <row r="24" spans="2:16" ht="12.75">
      <c r="B24" s="22" t="s">
        <v>62</v>
      </c>
      <c r="C24" s="25">
        <v>2.5</v>
      </c>
      <c r="D24" s="30"/>
      <c r="E24" s="23">
        <v>7</v>
      </c>
      <c r="F24" s="26"/>
      <c r="G24" s="25">
        <v>0.03</v>
      </c>
      <c r="H24" s="29"/>
      <c r="I24" s="23">
        <v>0</v>
      </c>
      <c r="J24" s="26"/>
      <c r="K24" s="29">
        <v>0.03</v>
      </c>
      <c r="L24" s="27"/>
      <c r="M24" s="23">
        <v>0</v>
      </c>
      <c r="N24" s="26"/>
      <c r="O24" s="27">
        <v>0</v>
      </c>
      <c r="P24" s="26"/>
    </row>
    <row r="25" spans="2:16" ht="12.75">
      <c r="B25" s="22" t="s">
        <v>63</v>
      </c>
      <c r="C25" s="25">
        <v>2.4</v>
      </c>
      <c r="D25" s="24"/>
      <c r="E25" s="23">
        <v>4</v>
      </c>
      <c r="F25" s="43"/>
      <c r="G25" s="25">
        <v>0.02</v>
      </c>
      <c r="H25" s="29"/>
      <c r="I25" s="25">
        <v>0.07</v>
      </c>
      <c r="J25" s="30"/>
      <c r="K25" s="29">
        <v>0.0472</v>
      </c>
      <c r="L25" s="29"/>
      <c r="M25" s="23">
        <v>0</v>
      </c>
      <c r="N25" s="26"/>
      <c r="O25" s="29">
        <v>0.23</v>
      </c>
      <c r="P25" s="30"/>
    </row>
    <row r="26" spans="2:16" ht="12.75">
      <c r="B26" s="22" t="s">
        <v>64</v>
      </c>
      <c r="C26" s="25"/>
      <c r="E26" s="23"/>
      <c r="F26" s="26"/>
      <c r="G26" s="25"/>
      <c r="H26" s="29"/>
      <c r="I26" s="23"/>
      <c r="J26" s="26"/>
      <c r="K26" s="27"/>
      <c r="L26" s="27"/>
      <c r="M26" s="23"/>
      <c r="N26" s="26"/>
      <c r="O26" s="29"/>
      <c r="P26" s="26"/>
    </row>
    <row r="27" spans="2:16" ht="12.75">
      <c r="B27" s="22" t="s">
        <v>65</v>
      </c>
      <c r="C27" s="25">
        <v>0.96</v>
      </c>
      <c r="D27" s="24"/>
      <c r="E27" s="23">
        <v>10</v>
      </c>
      <c r="F27" s="26"/>
      <c r="G27" s="25">
        <v>0.015</v>
      </c>
      <c r="H27" s="29"/>
      <c r="I27" s="23">
        <v>0</v>
      </c>
      <c r="J27" s="26"/>
      <c r="K27" s="27">
        <v>0</v>
      </c>
      <c r="L27" s="27"/>
      <c r="M27" s="23" t="s">
        <v>66</v>
      </c>
      <c r="N27" s="26"/>
      <c r="O27" s="44">
        <v>0</v>
      </c>
      <c r="P27" s="26"/>
    </row>
    <row r="28" spans="2:16" ht="12.75">
      <c r="B28" s="22" t="s">
        <v>67</v>
      </c>
      <c r="C28" s="25">
        <v>1.428</v>
      </c>
      <c r="D28" s="24"/>
      <c r="E28" s="23">
        <v>4</v>
      </c>
      <c r="F28" s="26"/>
      <c r="G28" s="25">
        <v>0.036</v>
      </c>
      <c r="H28" s="29"/>
      <c r="I28" s="23">
        <v>0</v>
      </c>
      <c r="J28" s="26"/>
      <c r="K28" s="27">
        <v>0</v>
      </c>
      <c r="L28" s="27"/>
      <c r="M28" s="23" t="s">
        <v>66</v>
      </c>
      <c r="N28" s="26"/>
      <c r="O28" s="29">
        <v>0.595</v>
      </c>
      <c r="P28" s="26"/>
    </row>
    <row r="29" spans="2:16" ht="12.75">
      <c r="B29" s="22" t="s">
        <v>68</v>
      </c>
      <c r="C29" s="25">
        <f>1*1.19</f>
        <v>1.19</v>
      </c>
      <c r="D29" s="30"/>
      <c r="E29" s="23" t="s">
        <v>50</v>
      </c>
      <c r="F29" s="26"/>
      <c r="G29" s="23">
        <v>0</v>
      </c>
      <c r="H29" s="27"/>
      <c r="I29" s="23">
        <v>0</v>
      </c>
      <c r="J29" s="26"/>
      <c r="K29" s="27">
        <v>0</v>
      </c>
      <c r="L29" s="27"/>
      <c r="M29" s="23">
        <v>0</v>
      </c>
      <c r="N29" s="26"/>
      <c r="O29" s="27">
        <v>0</v>
      </c>
      <c r="P29" s="26"/>
    </row>
    <row r="30" spans="2:16" ht="12.75">
      <c r="B30" s="22"/>
      <c r="C30" s="25"/>
      <c r="D30" s="30"/>
      <c r="E30" s="23"/>
      <c r="F30" s="26"/>
      <c r="G30" s="23"/>
      <c r="H30" s="27"/>
      <c r="I30" s="23"/>
      <c r="J30" s="26"/>
      <c r="K30" s="27"/>
      <c r="L30" s="27"/>
      <c r="M30" s="23"/>
      <c r="N30" s="26"/>
      <c r="O30" s="27"/>
      <c r="P30" s="9"/>
    </row>
    <row r="31" spans="2:16" ht="12.75">
      <c r="B31" s="45" t="s">
        <v>69</v>
      </c>
      <c r="C31" s="46"/>
      <c r="D31" s="47"/>
      <c r="E31" s="48"/>
      <c r="F31" s="49"/>
      <c r="G31" s="48"/>
      <c r="H31" s="50"/>
      <c r="I31" s="48"/>
      <c r="J31" s="49"/>
      <c r="K31" s="50"/>
      <c r="L31" s="50"/>
      <c r="M31" s="48"/>
      <c r="N31" s="49"/>
      <c r="O31" s="50"/>
      <c r="P31" s="7"/>
    </row>
    <row r="32" spans="2:16" ht="12.75">
      <c r="B32" s="22"/>
      <c r="C32" s="25"/>
      <c r="D32" s="30"/>
      <c r="E32" s="23"/>
      <c r="F32" s="26"/>
      <c r="G32" s="23"/>
      <c r="H32" s="27"/>
      <c r="I32" s="23"/>
      <c r="J32" s="26"/>
      <c r="K32" s="27"/>
      <c r="L32" s="27"/>
      <c r="M32" s="23"/>
      <c r="N32" s="26"/>
      <c r="O32" s="27"/>
      <c r="P32" s="9"/>
    </row>
    <row r="33" spans="2:16" ht="12.75">
      <c r="B33" s="22" t="s">
        <v>70</v>
      </c>
      <c r="C33" s="31">
        <v>0</v>
      </c>
      <c r="D33" s="32"/>
      <c r="E33" s="31">
        <v>0</v>
      </c>
      <c r="F33" s="32"/>
      <c r="G33" s="41">
        <v>0.01428</v>
      </c>
      <c r="H33" s="34"/>
      <c r="I33" s="31">
        <v>0</v>
      </c>
      <c r="J33" s="32"/>
      <c r="K33" s="34">
        <v>0.01428</v>
      </c>
      <c r="L33" s="36"/>
      <c r="M33" s="31">
        <v>0</v>
      </c>
      <c r="N33" s="32"/>
      <c r="O33" s="36">
        <v>0</v>
      </c>
      <c r="P33" s="32"/>
    </row>
    <row r="34" spans="2:16" ht="12.75">
      <c r="B34" s="22" t="s">
        <v>71</v>
      </c>
      <c r="C34" s="41">
        <v>2.4</v>
      </c>
      <c r="D34" s="32"/>
      <c r="E34" s="31">
        <v>4</v>
      </c>
      <c r="F34" s="32"/>
      <c r="G34" s="41">
        <v>0.03</v>
      </c>
      <c r="H34" s="34"/>
      <c r="I34" s="41">
        <v>0.07</v>
      </c>
      <c r="J34" s="32"/>
      <c r="K34" s="34">
        <v>0.0472</v>
      </c>
      <c r="L34" s="36"/>
      <c r="M34" s="31">
        <v>0</v>
      </c>
      <c r="N34" s="32"/>
      <c r="O34" s="34">
        <v>0.23</v>
      </c>
      <c r="P34" s="32"/>
    </row>
    <row r="35" spans="2:16" ht="12.75">
      <c r="B35" s="22" t="s">
        <v>72</v>
      </c>
      <c r="C35" s="25">
        <v>2.975</v>
      </c>
      <c r="D35" s="30"/>
      <c r="E35" s="23">
        <v>3</v>
      </c>
      <c r="F35" s="26"/>
      <c r="G35" s="25">
        <v>0.0714</v>
      </c>
      <c r="H35" s="29"/>
      <c r="I35" s="25">
        <v>0.059</v>
      </c>
      <c r="J35" s="30"/>
      <c r="K35" s="29">
        <v>0.0357</v>
      </c>
      <c r="L35" s="24" t="s">
        <v>73</v>
      </c>
      <c r="M35" s="23" t="s">
        <v>66</v>
      </c>
      <c r="N35" s="26"/>
      <c r="O35" s="29">
        <v>0.0545</v>
      </c>
      <c r="P35" s="30"/>
    </row>
    <row r="36" spans="2:16" ht="12.75">
      <c r="B36" s="12" t="s">
        <v>74</v>
      </c>
      <c r="C36" s="8"/>
      <c r="D36" s="9"/>
      <c r="E36" s="8"/>
      <c r="F36" s="9"/>
      <c r="G36" s="8"/>
      <c r="H36" s="21"/>
      <c r="I36" s="8"/>
      <c r="J36" s="9"/>
      <c r="K36" s="21"/>
      <c r="L36" s="21"/>
      <c r="M36" s="8"/>
      <c r="N36" s="9"/>
      <c r="O36" s="21"/>
      <c r="P36" s="9"/>
    </row>
    <row r="37" spans="2:16" ht="12.75">
      <c r="B37" s="22" t="s">
        <v>75</v>
      </c>
      <c r="C37" s="25">
        <v>1.45</v>
      </c>
      <c r="D37" s="30"/>
      <c r="E37" s="23">
        <v>6</v>
      </c>
      <c r="F37" s="26"/>
      <c r="G37" s="25">
        <v>0.03</v>
      </c>
      <c r="H37" s="29"/>
      <c r="I37" s="25">
        <v>0.06</v>
      </c>
      <c r="J37" s="30"/>
      <c r="K37" s="29">
        <v>0.03</v>
      </c>
      <c r="L37" s="29"/>
      <c r="M37" s="51">
        <v>0.012786304538064062</v>
      </c>
      <c r="N37" s="52"/>
      <c r="O37" s="29">
        <v>0.12</v>
      </c>
      <c r="P37" s="30" t="s">
        <v>46</v>
      </c>
    </row>
    <row r="38" spans="2:16" ht="12.75">
      <c r="B38" s="53" t="s">
        <v>76</v>
      </c>
      <c r="C38" s="54">
        <v>0</v>
      </c>
      <c r="D38" s="55"/>
      <c r="E38" s="54">
        <v>0</v>
      </c>
      <c r="F38" s="55"/>
      <c r="G38" s="56">
        <v>0.03</v>
      </c>
      <c r="H38" s="57"/>
      <c r="I38" s="56">
        <v>0.06</v>
      </c>
      <c r="J38" s="58"/>
      <c r="K38" s="57">
        <v>0.03</v>
      </c>
      <c r="L38" s="57"/>
      <c r="M38" s="59">
        <v>0.012786304538064062</v>
      </c>
      <c r="N38" s="60"/>
      <c r="O38" s="57">
        <v>0.12</v>
      </c>
      <c r="P38" s="55" t="s">
        <v>46</v>
      </c>
    </row>
    <row r="39" spans="2:16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2.75">
      <c r="B40" s="61" t="s">
        <v>77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2.75">
      <c r="B41" s="62" t="s">
        <v>78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2:16" ht="12.75">
      <c r="B42" s="1" t="s">
        <v>79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2.75">
      <c r="B43" s="62" t="s">
        <v>80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2:16" ht="12.75">
      <c r="B44" s="62" t="s">
        <v>81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1"/>
    </row>
    <row r="45" spans="2:16" ht="12.75">
      <c r="B45" s="6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2.75">
      <c r="B46" s="1" t="s">
        <v>82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2.75">
      <c r="B47" s="62" t="s">
        <v>83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2.75">
      <c r="B48" s="62" t="s">
        <v>84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2.75">
      <c r="B49" s="1" t="s">
        <v>85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2.75">
      <c r="B50" s="1" t="s">
        <v>86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ht="12.75">
      <c r="B51" s="1" t="s">
        <v>87</v>
      </c>
    </row>
    <row r="52" ht="12.75">
      <c r="B52" s="1" t="s">
        <v>88</v>
      </c>
    </row>
    <row r="53" ht="12.75">
      <c r="B53" s="1" t="s">
        <v>89</v>
      </c>
    </row>
    <row r="54" ht="12.75">
      <c r="B54" s="1" t="s">
        <v>90</v>
      </c>
    </row>
    <row r="55" ht="12.75">
      <c r="B55" s="1" t="s">
        <v>91</v>
      </c>
    </row>
    <row r="56" ht="12.75">
      <c r="B56" s="1" t="s">
        <v>92</v>
      </c>
    </row>
    <row r="57" ht="12.75">
      <c r="B57" s="1" t="s">
        <v>93</v>
      </c>
    </row>
    <row r="58" ht="12.75">
      <c r="B58" s="1" t="s">
        <v>94</v>
      </c>
    </row>
    <row r="59" ht="12.75">
      <c r="B59" s="1" t="s">
        <v>95</v>
      </c>
    </row>
    <row r="60" ht="12.75">
      <c r="B60" s="104" t="s">
        <v>143</v>
      </c>
    </row>
  </sheetData>
  <mergeCells count="26">
    <mergeCell ref="M9:N9"/>
    <mergeCell ref="M10:N10"/>
    <mergeCell ref="K7:L7"/>
    <mergeCell ref="K8:L8"/>
    <mergeCell ref="K9:L9"/>
    <mergeCell ref="K10:L10"/>
    <mergeCell ref="C6:P6"/>
    <mergeCell ref="B2:P2"/>
    <mergeCell ref="B3:P3"/>
    <mergeCell ref="E10:F10"/>
    <mergeCell ref="O9:P9"/>
    <mergeCell ref="I8:J8"/>
    <mergeCell ref="I9:J9"/>
    <mergeCell ref="O8:P8"/>
    <mergeCell ref="C9:D9"/>
    <mergeCell ref="E8:F8"/>
    <mergeCell ref="C8:D8"/>
    <mergeCell ref="O7:P7"/>
    <mergeCell ref="E9:F9"/>
    <mergeCell ref="I7:J7"/>
    <mergeCell ref="C7:D7"/>
    <mergeCell ref="E7:H7"/>
    <mergeCell ref="G8:H8"/>
    <mergeCell ref="G9:H9"/>
    <mergeCell ref="M7:N7"/>
    <mergeCell ref="M8:N8"/>
  </mergeCells>
  <printOptions horizontalCentered="1" verticalCentered="1"/>
  <pageMargins left="0.7874015748031497" right="0.7874015748031497" top="0.5905511811023623" bottom="0.5905511811023623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28.140625" style="1" customWidth="1"/>
    <col min="3" max="3" width="2.28125" style="63" customWidth="1"/>
    <col min="4" max="4" width="15.57421875" style="1" customWidth="1"/>
    <col min="5" max="5" width="15.57421875" style="63" customWidth="1"/>
    <col min="6" max="9" width="15.57421875" style="1" customWidth="1"/>
  </cols>
  <sheetData>
    <row r="2" ht="11.25"/>
    <row r="3" spans="2:9" ht="18">
      <c r="B3" s="118" t="s">
        <v>96</v>
      </c>
      <c r="C3" s="118"/>
      <c r="D3" s="118"/>
      <c r="E3" s="118"/>
      <c r="F3" s="118"/>
      <c r="G3" s="118"/>
      <c r="H3" s="118"/>
      <c r="I3" s="118"/>
    </row>
    <row r="4" spans="2:10" ht="12.75">
      <c r="B4" s="130" t="s">
        <v>1</v>
      </c>
      <c r="C4" s="131"/>
      <c r="D4" s="131"/>
      <c r="E4" s="131"/>
      <c r="F4" s="131"/>
      <c r="G4" s="131"/>
      <c r="H4" s="131"/>
      <c r="I4" s="131"/>
      <c r="J4" s="103"/>
    </row>
    <row r="5" spans="2:8" ht="15.75">
      <c r="B5" s="102"/>
      <c r="C5" s="102"/>
      <c r="D5" s="102"/>
      <c r="E5" s="102"/>
      <c r="H5" s="101"/>
    </row>
    <row r="7" spans="2:9" ht="11.25" customHeight="1">
      <c r="B7" s="3"/>
      <c r="C7" s="64"/>
      <c r="D7" s="65"/>
      <c r="E7" s="66"/>
      <c r="F7" s="67"/>
      <c r="G7" s="67"/>
      <c r="H7" s="67"/>
      <c r="I7" s="68"/>
    </row>
    <row r="8" spans="2:9" ht="11.25" customHeight="1">
      <c r="B8" s="4" t="s">
        <v>3</v>
      </c>
      <c r="C8" s="69"/>
      <c r="D8" s="122" t="s">
        <v>97</v>
      </c>
      <c r="E8" s="127"/>
      <c r="F8" s="127"/>
      <c r="G8" s="127"/>
      <c r="H8" s="127"/>
      <c r="I8" s="123"/>
    </row>
    <row r="9" spans="2:9" ht="11.25" customHeight="1">
      <c r="B9" s="4"/>
      <c r="C9" s="69"/>
      <c r="D9" s="10"/>
      <c r="E9" s="70"/>
      <c r="F9" s="70"/>
      <c r="G9" s="70"/>
      <c r="H9" s="70"/>
      <c r="I9" s="11"/>
    </row>
    <row r="10" spans="2:9" ht="11.25" customHeight="1">
      <c r="B10" s="4"/>
      <c r="C10" s="69"/>
      <c r="D10" s="128" t="s">
        <v>98</v>
      </c>
      <c r="E10" s="129"/>
      <c r="F10" s="128" t="s">
        <v>99</v>
      </c>
      <c r="G10" s="129"/>
      <c r="H10" s="128" t="s">
        <v>100</v>
      </c>
      <c r="I10" s="129"/>
    </row>
    <row r="11" spans="2:9" ht="11.25" customHeight="1">
      <c r="B11" s="13"/>
      <c r="C11" s="64"/>
      <c r="D11" s="71" t="s">
        <v>101</v>
      </c>
      <c r="E11" s="72" t="s">
        <v>102</v>
      </c>
      <c r="F11" s="71" t="s">
        <v>101</v>
      </c>
      <c r="G11" s="72" t="s">
        <v>102</v>
      </c>
      <c r="H11" s="71" t="s">
        <v>101</v>
      </c>
      <c r="I11" s="72" t="s">
        <v>102</v>
      </c>
    </row>
    <row r="12" spans="2:9" ht="11.25" customHeight="1">
      <c r="B12" s="17" t="s">
        <v>25</v>
      </c>
      <c r="C12" s="73"/>
      <c r="D12" s="3"/>
      <c r="E12" s="7"/>
      <c r="F12" s="3"/>
      <c r="G12" s="68"/>
      <c r="H12" s="3"/>
      <c r="I12" s="3"/>
    </row>
    <row r="13" spans="2:10" ht="7.5" customHeight="1">
      <c r="B13" s="12"/>
      <c r="C13" s="64"/>
      <c r="D13" s="74"/>
      <c r="E13" s="9"/>
      <c r="F13" s="12"/>
      <c r="G13" s="20"/>
      <c r="H13" s="12"/>
      <c r="I13" s="12"/>
      <c r="J13" s="1"/>
    </row>
    <row r="14" spans="1:10" ht="11.25" customHeight="1">
      <c r="A14" s="62"/>
      <c r="B14" s="12" t="s">
        <v>26</v>
      </c>
      <c r="D14" s="75"/>
      <c r="E14" s="9"/>
      <c r="F14" s="75"/>
      <c r="G14" s="9"/>
      <c r="H14" s="75"/>
      <c r="I14" s="75"/>
      <c r="J14" s="1"/>
    </row>
    <row r="15" spans="1:10" ht="11.25" customHeight="1">
      <c r="A15" s="62"/>
      <c r="B15" s="22" t="s">
        <v>103</v>
      </c>
      <c r="C15" s="76"/>
      <c r="D15" s="75" t="s">
        <v>32</v>
      </c>
      <c r="E15" s="9" t="s">
        <v>104</v>
      </c>
      <c r="F15" s="75" t="s">
        <v>33</v>
      </c>
      <c r="G15" s="9" t="s">
        <v>105</v>
      </c>
      <c r="H15" s="77" t="s">
        <v>34</v>
      </c>
      <c r="I15" s="77" t="s">
        <v>106</v>
      </c>
      <c r="J15" s="78"/>
    </row>
    <row r="16" spans="1:10" ht="11.25" customHeight="1">
      <c r="A16" s="62"/>
      <c r="B16" s="22" t="s">
        <v>107</v>
      </c>
      <c r="C16" s="79"/>
      <c r="D16" s="75" t="s">
        <v>137</v>
      </c>
      <c r="E16" s="9" t="s">
        <v>138</v>
      </c>
      <c r="F16" s="75" t="s">
        <v>139</v>
      </c>
      <c r="G16" s="9" t="s">
        <v>140</v>
      </c>
      <c r="H16" s="77" t="s">
        <v>40</v>
      </c>
      <c r="I16" s="75" t="s">
        <v>108</v>
      </c>
      <c r="J16" s="78"/>
    </row>
    <row r="17" spans="2:10" ht="11.25" customHeight="1">
      <c r="B17" s="22" t="s">
        <v>109</v>
      </c>
      <c r="D17" s="75" t="s">
        <v>47</v>
      </c>
      <c r="E17" s="9" t="s">
        <v>110</v>
      </c>
      <c r="F17" s="75" t="s">
        <v>48</v>
      </c>
      <c r="G17" s="9" t="s">
        <v>111</v>
      </c>
      <c r="H17" s="80">
        <v>0.198</v>
      </c>
      <c r="I17" s="77">
        <v>3871.32966</v>
      </c>
      <c r="J17" s="1"/>
    </row>
    <row r="18" spans="2:10" ht="11.25" customHeight="1">
      <c r="B18" s="22" t="s">
        <v>49</v>
      </c>
      <c r="C18" s="79"/>
      <c r="D18" s="80">
        <v>0.193375</v>
      </c>
      <c r="E18" s="81">
        <v>3780.9008737499994</v>
      </c>
      <c r="F18" s="75">
        <v>0.193</v>
      </c>
      <c r="G18" s="81">
        <v>3773.5688099999998</v>
      </c>
      <c r="H18" s="80">
        <v>0.193</v>
      </c>
      <c r="I18" s="77">
        <v>3773.5688099999998</v>
      </c>
      <c r="J18" s="1"/>
    </row>
    <row r="19" spans="2:10" ht="11.25" customHeight="1">
      <c r="B19" s="12" t="s">
        <v>51</v>
      </c>
      <c r="C19" s="79"/>
      <c r="D19" s="80"/>
      <c r="E19" s="81"/>
      <c r="F19" s="75"/>
      <c r="G19" s="81"/>
      <c r="H19" s="80"/>
      <c r="I19" s="77"/>
      <c r="J19" s="1"/>
    </row>
    <row r="20" spans="1:10" ht="11.25" customHeight="1">
      <c r="A20" s="2"/>
      <c r="B20" s="22" t="s">
        <v>112</v>
      </c>
      <c r="C20" s="2"/>
      <c r="D20" s="80">
        <v>0.417</v>
      </c>
      <c r="E20" s="81">
        <v>8153.254889999999</v>
      </c>
      <c r="F20" s="80">
        <v>0.214</v>
      </c>
      <c r="G20" s="81">
        <v>4184.164379999999</v>
      </c>
      <c r="H20" s="82">
        <v>0.071</v>
      </c>
      <c r="I20" s="77">
        <v>1388.2040699999998</v>
      </c>
      <c r="J20" s="1"/>
    </row>
    <row r="21" spans="1:10" ht="11.25" customHeight="1">
      <c r="A21" s="2"/>
      <c r="B21" s="22" t="s">
        <v>54</v>
      </c>
      <c r="C21" s="2"/>
      <c r="D21" s="80">
        <v>0.169</v>
      </c>
      <c r="E21" s="81">
        <v>3304.31673</v>
      </c>
      <c r="F21" s="80">
        <v>0.107</v>
      </c>
      <c r="G21" s="81">
        <v>2092.0821899999996</v>
      </c>
      <c r="H21" s="82">
        <v>0.045</v>
      </c>
      <c r="I21" s="77">
        <v>879.8476499999999</v>
      </c>
      <c r="J21" s="1"/>
    </row>
    <row r="22" spans="2:11" ht="11.25" customHeight="1">
      <c r="B22" s="22" t="s">
        <v>55</v>
      </c>
      <c r="D22" s="80">
        <v>0.191</v>
      </c>
      <c r="E22" s="83">
        <v>3734</v>
      </c>
      <c r="F22" s="80">
        <v>0.155</v>
      </c>
      <c r="G22" s="81">
        <v>3030.5863499999996</v>
      </c>
      <c r="H22" s="80">
        <v>0.119</v>
      </c>
      <c r="I22" s="77">
        <v>2327</v>
      </c>
      <c r="J22" s="1"/>
      <c r="K22" s="84"/>
    </row>
    <row r="23" spans="2:10" ht="11.25" customHeight="1">
      <c r="B23" s="22" t="s">
        <v>56</v>
      </c>
      <c r="C23" s="79"/>
      <c r="D23" s="80"/>
      <c r="E23" s="81"/>
      <c r="F23" s="75"/>
      <c r="G23" s="81"/>
      <c r="H23" s="80"/>
      <c r="I23" s="77"/>
      <c r="J23" s="1"/>
    </row>
    <row r="24" spans="2:11" ht="11.25" customHeight="1">
      <c r="B24" s="22" t="s">
        <v>113</v>
      </c>
      <c r="C24" s="79"/>
      <c r="D24" s="75" t="s">
        <v>141</v>
      </c>
      <c r="E24" s="63" t="s">
        <v>142</v>
      </c>
      <c r="F24" s="85" t="s">
        <v>60</v>
      </c>
      <c r="G24" s="86" t="s">
        <v>114</v>
      </c>
      <c r="H24" s="87" t="s">
        <v>61</v>
      </c>
      <c r="I24" s="77" t="s">
        <v>115</v>
      </c>
      <c r="J24" s="1"/>
      <c r="K24" s="88"/>
    </row>
    <row r="25" spans="2:11" ht="11.25" customHeight="1">
      <c r="B25" s="22" t="s">
        <v>62</v>
      </c>
      <c r="C25" s="79"/>
      <c r="D25" s="80">
        <v>0.208</v>
      </c>
      <c r="E25" s="81">
        <v>4066.8513599999997</v>
      </c>
      <c r="F25" s="80">
        <v>0.20833333333333334</v>
      </c>
      <c r="G25" s="81">
        <v>4073.3687499999996</v>
      </c>
      <c r="H25" s="80">
        <v>0.20833333333333334</v>
      </c>
      <c r="I25" s="77">
        <v>4073.3687499999996</v>
      </c>
      <c r="J25" s="1"/>
      <c r="K25" s="88"/>
    </row>
    <row r="26" spans="2:10" ht="11.25" customHeight="1">
      <c r="B26" s="22" t="s">
        <v>63</v>
      </c>
      <c r="D26" s="80">
        <v>0.36</v>
      </c>
      <c r="E26" s="81">
        <v>7038.781199999999</v>
      </c>
      <c r="F26" s="80">
        <v>0.27</v>
      </c>
      <c r="G26" s="81">
        <v>5279.0859</v>
      </c>
      <c r="H26" s="80">
        <v>0.2</v>
      </c>
      <c r="I26" s="77">
        <v>3910.4339999999997</v>
      </c>
      <c r="J26" s="1"/>
    </row>
    <row r="27" spans="2:10" ht="11.25" customHeight="1">
      <c r="B27" s="22" t="s">
        <v>64</v>
      </c>
      <c r="D27" s="80"/>
      <c r="E27" s="81"/>
      <c r="F27" s="80"/>
      <c r="G27" s="81"/>
      <c r="H27" s="80"/>
      <c r="I27" s="77"/>
      <c r="J27" s="1"/>
    </row>
    <row r="28" spans="2:10" ht="11.25" customHeight="1">
      <c r="B28" s="22" t="s">
        <v>65</v>
      </c>
      <c r="D28" s="80">
        <v>0.08</v>
      </c>
      <c r="E28" s="81">
        <v>1564.1735999999999</v>
      </c>
      <c r="F28" s="80">
        <v>0.08</v>
      </c>
      <c r="G28" s="81">
        <v>1564.1735999999999</v>
      </c>
      <c r="H28" s="80">
        <v>0.08</v>
      </c>
      <c r="I28" s="77">
        <v>1564.1735999999999</v>
      </c>
      <c r="J28" s="1"/>
    </row>
    <row r="29" spans="2:10" ht="11.25" customHeight="1">
      <c r="B29" s="22" t="s">
        <v>67</v>
      </c>
      <c r="D29" s="80">
        <v>0.191</v>
      </c>
      <c r="E29" s="81">
        <v>3734.46447</v>
      </c>
      <c r="F29" s="80">
        <v>0.155</v>
      </c>
      <c r="G29" s="81">
        <v>3030.5863499999996</v>
      </c>
      <c r="H29" s="80">
        <v>0.119</v>
      </c>
      <c r="I29" s="77">
        <v>2326.7082299999997</v>
      </c>
      <c r="J29" s="1"/>
    </row>
    <row r="30" spans="2:10" ht="11.25" customHeight="1">
      <c r="B30" s="22" t="s">
        <v>68</v>
      </c>
      <c r="D30" s="80">
        <v>0.099</v>
      </c>
      <c r="E30" s="81">
        <v>1935.66483</v>
      </c>
      <c r="F30" s="80">
        <v>0.09916666666666667</v>
      </c>
      <c r="G30" s="81">
        <v>1938.923525</v>
      </c>
      <c r="H30" s="80">
        <v>0.09916666666666667</v>
      </c>
      <c r="I30" s="77">
        <v>1938.923525</v>
      </c>
      <c r="J30" s="1"/>
    </row>
    <row r="31" spans="2:10" ht="6" customHeight="1">
      <c r="B31" s="22"/>
      <c r="D31" s="80"/>
      <c r="E31" s="81"/>
      <c r="F31" s="80"/>
      <c r="G31" s="81"/>
      <c r="H31" s="80"/>
      <c r="I31" s="77"/>
      <c r="J31" s="1"/>
    </row>
    <row r="32" spans="2:13" ht="11.25" customHeight="1">
      <c r="B32" s="45" t="s">
        <v>69</v>
      </c>
      <c r="D32" s="80"/>
      <c r="E32" s="81"/>
      <c r="F32" s="80"/>
      <c r="G32" s="81"/>
      <c r="H32" s="80"/>
      <c r="I32" s="77"/>
      <c r="J32" s="1"/>
      <c r="K32" s="100"/>
      <c r="L32" s="100"/>
      <c r="M32" s="100"/>
    </row>
    <row r="33" spans="2:13" ht="11.25" customHeight="1">
      <c r="B33" s="22"/>
      <c r="D33" s="80"/>
      <c r="E33" s="81"/>
      <c r="F33" s="80"/>
      <c r="G33" s="81"/>
      <c r="H33" s="80"/>
      <c r="I33" s="77"/>
      <c r="J33" s="1"/>
      <c r="K33" s="100"/>
      <c r="L33" s="100"/>
      <c r="M33" s="100"/>
    </row>
    <row r="34" spans="2:13" ht="11.25" customHeight="1">
      <c r="B34" s="22" t="s">
        <v>70</v>
      </c>
      <c r="D34" s="80">
        <v>0.07</v>
      </c>
      <c r="E34" s="81">
        <v>1369</v>
      </c>
      <c r="F34" s="80">
        <v>0.056</v>
      </c>
      <c r="G34" s="81">
        <v>1095</v>
      </c>
      <c r="H34" s="80">
        <v>0.042</v>
      </c>
      <c r="I34" s="77">
        <v>821</v>
      </c>
      <c r="J34" s="1"/>
      <c r="K34" s="100"/>
      <c r="L34" s="100"/>
      <c r="M34" s="100"/>
    </row>
    <row r="35" spans="2:13" ht="11.25" customHeight="1">
      <c r="B35" s="22" t="s">
        <v>71</v>
      </c>
      <c r="D35" s="80">
        <v>0.37</v>
      </c>
      <c r="E35" s="81">
        <v>7234.3029</v>
      </c>
      <c r="F35" s="80">
        <v>0.27</v>
      </c>
      <c r="G35" s="81">
        <v>5279.0859</v>
      </c>
      <c r="H35" s="80">
        <v>0.2</v>
      </c>
      <c r="I35" s="77">
        <v>3910.4339999999997</v>
      </c>
      <c r="J35" s="1"/>
      <c r="K35" s="100"/>
      <c r="L35" s="100"/>
      <c r="M35" s="100"/>
    </row>
    <row r="36" spans="2:13" ht="11.25" customHeight="1">
      <c r="B36" s="22" t="s">
        <v>72</v>
      </c>
      <c r="D36" s="80">
        <v>0.65</v>
      </c>
      <c r="E36" s="81">
        <v>12709</v>
      </c>
      <c r="F36" s="80">
        <v>0.449</v>
      </c>
      <c r="G36" s="81">
        <v>8779</v>
      </c>
      <c r="H36" s="80">
        <v>0.24791666666666667</v>
      </c>
      <c r="I36" s="77">
        <v>4847.3088124999995</v>
      </c>
      <c r="J36" s="1"/>
      <c r="K36" s="100"/>
      <c r="L36" s="100"/>
      <c r="M36" s="100"/>
    </row>
    <row r="37" spans="2:10" ht="11.25" customHeight="1">
      <c r="B37" s="12" t="s">
        <v>74</v>
      </c>
      <c r="D37" s="80"/>
      <c r="E37" s="81"/>
      <c r="F37" s="80"/>
      <c r="G37" s="81"/>
      <c r="H37" s="80"/>
      <c r="I37" s="77"/>
      <c r="J37" s="1"/>
    </row>
    <row r="38" spans="2:10" ht="11.25" customHeight="1">
      <c r="B38" s="22" t="s">
        <v>75</v>
      </c>
      <c r="D38" s="80">
        <v>0.267</v>
      </c>
      <c r="E38" s="81">
        <v>5220</v>
      </c>
      <c r="F38" s="80">
        <v>0.194</v>
      </c>
      <c r="G38" s="81">
        <v>3793</v>
      </c>
      <c r="H38" s="80">
        <v>0.12083333333333333</v>
      </c>
      <c r="I38" s="77">
        <v>2362.5538749999996</v>
      </c>
      <c r="J38" s="1"/>
    </row>
    <row r="39" spans="2:10" ht="11.25" customHeight="1">
      <c r="B39" s="53" t="s">
        <v>76</v>
      </c>
      <c r="D39" s="89">
        <v>0.296</v>
      </c>
      <c r="E39" s="90">
        <v>5787.442319999999</v>
      </c>
      <c r="F39" s="89">
        <v>0.193</v>
      </c>
      <c r="G39" s="90">
        <v>3774</v>
      </c>
      <c r="H39" s="89">
        <v>0.09</v>
      </c>
      <c r="I39" s="91">
        <v>1759.6952999999999</v>
      </c>
      <c r="J39" s="1"/>
    </row>
    <row r="40" ht="6.75" customHeight="1">
      <c r="J40" s="1"/>
    </row>
    <row r="41" ht="11.25" customHeight="1">
      <c r="B41" s="61" t="s">
        <v>77</v>
      </c>
    </row>
    <row r="42" ht="6.75" customHeight="1">
      <c r="B42" s="62"/>
    </row>
    <row r="43" ht="11.25" customHeight="1">
      <c r="B43" s="1" t="s">
        <v>116</v>
      </c>
    </row>
    <row r="44" ht="11.25" customHeight="1">
      <c r="B44" s="62" t="s">
        <v>80</v>
      </c>
    </row>
    <row r="45" spans="2:4" ht="11.25" customHeight="1">
      <c r="B45" s="92" t="s">
        <v>117</v>
      </c>
      <c r="D45" s="93"/>
    </row>
    <row r="46" ht="11.25" customHeight="1"/>
    <row r="47" spans="2:10" ht="11.25" customHeight="1">
      <c r="B47" s="126" t="s">
        <v>127</v>
      </c>
      <c r="C47" s="126"/>
      <c r="D47" s="126"/>
      <c r="E47" s="126"/>
      <c r="F47" s="126"/>
      <c r="G47" s="126"/>
      <c r="H47" s="126"/>
      <c r="I47" s="126"/>
      <c r="J47" s="126"/>
    </row>
    <row r="48" spans="2:10" ht="11.25" customHeight="1">
      <c r="B48" s="126"/>
      <c r="C48" s="126"/>
      <c r="D48" s="126"/>
      <c r="E48" s="126"/>
      <c r="F48" s="126"/>
      <c r="G48" s="126"/>
      <c r="H48" s="126"/>
      <c r="I48" s="126"/>
      <c r="J48" s="126"/>
    </row>
    <row r="49" ht="11.25" customHeight="1">
      <c r="B49" s="1" t="s">
        <v>118</v>
      </c>
    </row>
    <row r="50" ht="11.25" customHeight="1">
      <c r="B50" s="1" t="s">
        <v>119</v>
      </c>
    </row>
    <row r="51" ht="11.25" customHeight="1">
      <c r="B51" s="1" t="s">
        <v>120</v>
      </c>
    </row>
    <row r="52" ht="11.25" customHeight="1">
      <c r="B52" s="62" t="s">
        <v>121</v>
      </c>
    </row>
    <row r="53" ht="11.25" customHeight="1">
      <c r="B53" s="1" t="s">
        <v>122</v>
      </c>
    </row>
    <row r="54" ht="11.25" customHeight="1">
      <c r="B54" s="1" t="s">
        <v>123</v>
      </c>
    </row>
    <row r="55" ht="11.25" customHeight="1">
      <c r="B55" s="1" t="s">
        <v>124</v>
      </c>
    </row>
    <row r="56" ht="11.25" customHeight="1">
      <c r="B56" s="1" t="s">
        <v>125</v>
      </c>
    </row>
    <row r="57" ht="11.25" customHeight="1">
      <c r="B57" s="1" t="s">
        <v>126</v>
      </c>
    </row>
    <row r="58" ht="8.25" customHeight="1"/>
    <row r="59" ht="11.25" customHeight="1">
      <c r="B59" s="1" t="s">
        <v>95</v>
      </c>
    </row>
    <row r="60" ht="11.25" customHeight="1">
      <c r="B60" s="104" t="s">
        <v>144</v>
      </c>
    </row>
  </sheetData>
  <mergeCells count="7">
    <mergeCell ref="B47:J48"/>
    <mergeCell ref="B3:I3"/>
    <mergeCell ref="D8:I8"/>
    <mergeCell ref="D10:E10"/>
    <mergeCell ref="F10:G10"/>
    <mergeCell ref="H10:I10"/>
    <mergeCell ref="B4:I4"/>
  </mergeCells>
  <printOptions/>
  <pageMargins left="0.75" right="0.75" top="1" bottom="1" header="0" footer="0"/>
  <pageSetup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98" customWidth="1"/>
    <col min="2" max="2" width="104.140625" style="98" customWidth="1"/>
  </cols>
  <sheetData>
    <row r="2" ht="12.75"/>
    <row r="3" ht="12.75">
      <c r="B3" s="94" t="s">
        <v>128</v>
      </c>
    </row>
    <row r="4" ht="12.75">
      <c r="B4" s="95"/>
    </row>
    <row r="5" ht="12.75">
      <c r="B5" s="96"/>
    </row>
    <row r="6" ht="51">
      <c r="B6" s="97" t="s">
        <v>135</v>
      </c>
    </row>
    <row r="7" ht="12.75">
      <c r="B7" s="97"/>
    </row>
    <row r="8" ht="25.5">
      <c r="B8" s="97" t="s">
        <v>134</v>
      </c>
    </row>
    <row r="9" ht="12.75">
      <c r="B9" s="96"/>
    </row>
    <row r="10" ht="51">
      <c r="B10" s="97" t="s">
        <v>136</v>
      </c>
    </row>
    <row r="11" ht="12.75">
      <c r="B11" s="96"/>
    </row>
    <row r="12" ht="12.75">
      <c r="B12" s="97" t="s">
        <v>129</v>
      </c>
    </row>
    <row r="13" ht="12.75">
      <c r="B13" s="96"/>
    </row>
    <row r="14" ht="12.75">
      <c r="B14" s="97" t="s">
        <v>130</v>
      </c>
    </row>
    <row r="15" ht="25.5">
      <c r="B15" s="97" t="s">
        <v>131</v>
      </c>
    </row>
    <row r="16" ht="12.75">
      <c r="B16" s="97" t="s">
        <v>132</v>
      </c>
    </row>
    <row r="17" ht="12.75">
      <c r="B17" s="97"/>
    </row>
    <row r="18" ht="38.25">
      <c r="B18" s="97" t="s">
        <v>133</v>
      </c>
    </row>
  </sheetData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Ricardo Arroyo M.</cp:lastModifiedBy>
  <cp:lastPrinted>2008-01-14T15:26:18Z</cp:lastPrinted>
  <dcterms:created xsi:type="dcterms:W3CDTF">2007-12-26T19:03:54Z</dcterms:created>
  <dcterms:modified xsi:type="dcterms:W3CDTF">2008-01-15T19:31:08Z</dcterms:modified>
  <cp:category/>
  <cp:version/>
  <cp:contentType/>
  <cp:contentStatus/>
</cp:coreProperties>
</file>