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2" yWindow="65356" windowWidth="12804" windowHeight="10896" tabRatio="572" activeTab="0"/>
  </bookViews>
  <sheets>
    <sheet name="Portada" sheetId="1" r:id="rId1"/>
    <sheet name="Conceptos" sheetId="2" r:id="rId2"/>
    <sheet name="Cuadro 1" sheetId="3" r:id="rId3"/>
    <sheet name="Cuadro 2" sheetId="4" r:id="rId4"/>
    <sheet name="Cuadro 3" sheetId="5" r:id="rId5"/>
    <sheet name="Cuadro 4" sheetId="6" r:id="rId6"/>
    <sheet name="Cuadro 5" sheetId="7" r:id="rId7"/>
    <sheet name="Cuadro 6" sheetId="8" r:id="rId8"/>
  </sheets>
  <definedNames>
    <definedName name="_xlnm.Print_Area" localSheetId="1">'Conceptos'!$B$2:$D$41</definedName>
    <definedName name="_xlnm.Print_Area" localSheetId="2">'Cuadro 1'!$B$1:$F$37</definedName>
    <definedName name="_xlnm.Print_Area" localSheetId="3">'Cuadro 2'!$B$1:$G$43</definedName>
    <definedName name="_xlnm.Print_Area" localSheetId="4">'Cuadro 3'!$B$1:$I$34</definedName>
    <definedName name="_xlnm.Print_Area" localSheetId="5">'Cuadro 4'!$B$1:$G$45</definedName>
    <definedName name="_xlnm.Print_Area" localSheetId="6">'Cuadro 5'!$B$1:$I$30</definedName>
    <definedName name="_xlnm.Print_Area" localSheetId="7">'Cuadro 6'!$B$2:$D$26</definedName>
    <definedName name="_xlnm.Print_Area" localSheetId="0">'Portada'!$A$2:$I$21</definedName>
  </definedNames>
  <calcPr fullCalcOnLoad="1"/>
</workbook>
</file>

<file path=xl/sharedStrings.xml><?xml version="1.0" encoding="utf-8"?>
<sst xmlns="http://schemas.openxmlformats.org/spreadsheetml/2006/main" count="340" uniqueCount="194">
  <si>
    <t>ENCUESTA DE VALORES DE COMISIONES DE TARJETAS DE CRÉDITO NO BANCARIAS (CASAS COMERCIALES)</t>
  </si>
  <si>
    <t>Ver los conceptos utilizados en este documento</t>
  </si>
  <si>
    <t>Cuadro 1</t>
  </si>
  <si>
    <t>Comisión fija mensual por Mantención / Administración</t>
  </si>
  <si>
    <t>Cuadro 2</t>
  </si>
  <si>
    <t>Comisión por mantención en función de las transacciones /compras</t>
  </si>
  <si>
    <t>Cuadro 3</t>
  </si>
  <si>
    <t>Comisión por Avances en Efectivo / Giros</t>
  </si>
  <si>
    <t>Cuadro 4</t>
  </si>
  <si>
    <t>Tope de comisión máxima anual</t>
  </si>
  <si>
    <t>Cuadro 5</t>
  </si>
  <si>
    <t>Seguros asociados</t>
  </si>
  <si>
    <t>Cuadro 6</t>
  </si>
  <si>
    <t>Accionista controlador</t>
  </si>
  <si>
    <t>Fuente: Superintendencia de Bancos e Instituciones Financieras</t>
  </si>
  <si>
    <t>Volver</t>
  </si>
  <si>
    <t>CONCEPTOS</t>
  </si>
  <si>
    <t>COMISIONES Y SEGUROS COBRADOS POR LOS EMISORES NO BANCARIOS</t>
  </si>
  <si>
    <t>Comisión por mantención/administración de la tarjeta</t>
  </si>
  <si>
    <t>de acuerdo a las siguientes modalidades:</t>
  </si>
  <si>
    <t xml:space="preserve">a)  </t>
  </si>
  <si>
    <t>Cobro de una comisión fija mensual</t>
  </si>
  <si>
    <t xml:space="preserve"> Ver Cuadro 1</t>
  </si>
  <si>
    <t>Esta comisión se recauda mensualmente, y es cobrada a aquellos clientes con saldo de deuda al emitir el estado de cuenta.</t>
  </si>
  <si>
    <t>Por lo tanto, si no efectúa compras y no tiene deudas, esta comisión no es cobrada.</t>
  </si>
  <si>
    <t xml:space="preserve"> Ver Cuadro 4</t>
  </si>
  <si>
    <t>b)</t>
  </si>
  <si>
    <t>Cobro de una comisión en función de las transacciones/compras que realice</t>
  </si>
  <si>
    <t xml:space="preserve"> Ver Cuadro 2</t>
  </si>
  <si>
    <t xml:space="preserve">Esta comisión es cobrada por algunos emisores de tarjetas por cada compra efectuada y la modalidad de cobro es por cada transacción (compra), o bien por cuota. </t>
  </si>
  <si>
    <t>Su valor puede variar, según el tipo de productos que se está adquiriendo, así como si la compra se realiza en tiendas relacionadas al emisor o si ésta se realiza en comercios asociados.</t>
  </si>
  <si>
    <t>c)</t>
  </si>
  <si>
    <t>Cobros por efectuar avances en efectivo / giros</t>
  </si>
  <si>
    <t xml:space="preserve"> Ver Cuadro 3</t>
  </si>
  <si>
    <t>Debe tenerse presente que por cada avance de efectivo, además de la comisión que se aplica, se cobran intereses diarios, así como el impuesto correspondiente.</t>
  </si>
  <si>
    <t>Algunos emisores ofrecen un Super Avance, que es una operación sujeta a evaluación crediticia y se ofrece sólo a algunos clientes.</t>
  </si>
  <si>
    <t>d)</t>
  </si>
  <si>
    <t>Tope de comisión máximo anual</t>
  </si>
  <si>
    <t>Corrresponde al valor máximo anual a pagar por concepto de mantención / administración y es cobrada por todas las entidades de acuerdo al siguiente criterio:</t>
  </si>
  <si>
    <t xml:space="preserve"> - cobro de una comisión fija de recaudación mensual. Cuadro 1.</t>
  </si>
  <si>
    <t xml:space="preserve"> - cobro de una comisión por transacciones/compras. Cuadro 2.</t>
  </si>
  <si>
    <t>Algunas entidades ofrecen pagar esta comisión en 12 cuotas iguales o al contado con algún descuento, en cuyo caso las comisiones por transacciones/compras no son cobradas.</t>
  </si>
  <si>
    <t>Valor de los seguros asociados a las tarjetas de crédito no bancarias</t>
  </si>
  <si>
    <t xml:space="preserve"> Ver Cuadro 5</t>
  </si>
  <si>
    <t>Notas</t>
  </si>
  <si>
    <t>Pueden existir otros cobros asociados a su transacción, como son los intereses y seguros, por lo que esta Superintendencia recomienda consultar su caso particular directamente con cada institución, antes de iniciar cualquier operación o transacción.</t>
  </si>
  <si>
    <t>Las cifras han sido proporcionadas por los propios emisores no bancarios.</t>
  </si>
  <si>
    <t xml:space="preserve">Para más información ver Circular N°17 "Emisores y operadores de tarjetas de crédito" (www.sbif.cl) y Capítulo III.J.1 del Compendio de Normas Financieras del Banco Central (www.bcentral.cl). </t>
  </si>
  <si>
    <r>
      <t xml:space="preserve">Para algunas tarjetas de crédito (DIN, ABC, La Polar, Johnson's, Ripley y Xtra) el emisor ha establecido un valor máximo anual a cobrar durante el período de un año, por concepto de mantención/administración de la tarjeta </t>
    </r>
    <r>
      <rPr>
        <b/>
        <sz val="10"/>
        <rFont val="Arial"/>
        <family val="2"/>
      </rPr>
      <t>(Cuadro 4)</t>
    </r>
    <r>
      <rPr>
        <sz val="10"/>
        <rFont val="Arial"/>
        <family val="0"/>
      </rPr>
      <t>.</t>
    </r>
  </si>
  <si>
    <r>
      <t xml:space="preserve">Esta comisión es imputable a la comisión por administración/mantención máxima anual </t>
    </r>
    <r>
      <rPr>
        <b/>
        <sz val="10"/>
        <rFont val="Arial"/>
        <family val="2"/>
      </rPr>
      <t>(Cuadro 4).</t>
    </r>
  </si>
  <si>
    <t>CUADRO 1</t>
  </si>
  <si>
    <t>VALOR DE LAS COMISIONES EN LAS TARJETAS DE CRÉDITO NO BANCARIAS POR CONCEPTO DE</t>
  </si>
  <si>
    <t>MANTENCIÓN / ADMINISTRACIÓN</t>
  </si>
  <si>
    <t>COMISION FIJA MENSUAL</t>
  </si>
  <si>
    <t>(Ver Conceptos)</t>
  </si>
  <si>
    <t>Tipo</t>
  </si>
  <si>
    <t>Comisión fija mensual</t>
  </si>
  <si>
    <t>Tarjeta</t>
  </si>
  <si>
    <t>Valor ($)</t>
  </si>
  <si>
    <t>Descripción del cobro</t>
  </si>
  <si>
    <t>CMR Falabella</t>
  </si>
  <si>
    <t xml:space="preserve">Sólo a clientes con promedio mensual de compras durante el trimestre anterior entre 5 UF y 10 UF </t>
  </si>
  <si>
    <t xml:space="preserve">Sólo a clientes con promedio mensual de compras durante el trimestre anterior mayor a 10 UF </t>
  </si>
  <si>
    <t xml:space="preserve">Sólo a clientes con saldo mayor a $ 2.000.                                                    </t>
  </si>
  <si>
    <t>Johnson's   Multiopción</t>
  </si>
  <si>
    <t xml:space="preserve">Sólo a clientes con saldo mayores a $ 2.000.                                                    </t>
  </si>
  <si>
    <t>Presto</t>
  </si>
  <si>
    <t>Sólo a clientes con tarjeta Presto Alter Ego.</t>
  </si>
  <si>
    <t>Ripley</t>
  </si>
  <si>
    <t>Xtra</t>
  </si>
  <si>
    <r>
      <t xml:space="preserve">Valor en UF </t>
    </r>
    <r>
      <rPr>
        <sz val="10"/>
        <rFont val="Arial"/>
        <family val="2"/>
      </rPr>
      <t>(sólo para aquellas fijadas en UF)</t>
    </r>
  </si>
  <si>
    <t>CUADRO 2</t>
  </si>
  <si>
    <t xml:space="preserve">VALOR DE LAS COMISIONES EN LAS TARJETAS DE CRÉDITO NO BANCARIAS POR CONCEPTO DE </t>
  </si>
  <si>
    <t xml:space="preserve">MANTENCIÓN / ADMINISTRACIÓN  </t>
  </si>
  <si>
    <t>EN FUNCIÓN DE LAS TRANSACCIONES/COMPRAS</t>
  </si>
  <si>
    <t>Compras en tiendas relacionadas al emisor</t>
  </si>
  <si>
    <t>Compras en comercios asociados</t>
  </si>
  <si>
    <t>DIN</t>
  </si>
  <si>
    <t xml:space="preserve">Valor por cuota.                                                  </t>
  </si>
  <si>
    <t>ABC</t>
  </si>
  <si>
    <t>Valor por transacción.</t>
  </si>
  <si>
    <t xml:space="preserve"> La Polar</t>
  </si>
  <si>
    <t>Valor por transacción dividido según número de cuotas pactadas.</t>
  </si>
  <si>
    <t>CUADRO 3</t>
  </si>
  <si>
    <t xml:space="preserve"> AVANCES EN EFECTIVO / GIROS</t>
  </si>
  <si>
    <t>Avance en efectivo</t>
  </si>
  <si>
    <t>Imputable al tope</t>
  </si>
  <si>
    <t>Super Avance en efectivo</t>
  </si>
  <si>
    <t>de comisión máxima anual (Cuadro 4)</t>
  </si>
  <si>
    <t>NO</t>
  </si>
  <si>
    <t xml:space="preserve">Valor por cada cuota pactada.                                  </t>
  </si>
  <si>
    <t>SI</t>
  </si>
  <si>
    <t>n/o</t>
  </si>
  <si>
    <t>Valor por transacción. Para avances en 1 cuota en cajas de la tienda.</t>
  </si>
  <si>
    <t>Valor por transacción. Para avances en 2 o más cuotas.</t>
  </si>
  <si>
    <t>CUADRO 4</t>
  </si>
  <si>
    <t>Tope de Comisión Máxima Anual</t>
  </si>
  <si>
    <t>Valor en $</t>
  </si>
  <si>
    <t>Para clientes con tarjeta Presto Alter Ego.</t>
  </si>
  <si>
    <t xml:space="preserve">                               </t>
  </si>
  <si>
    <t>CUADRO 5</t>
  </si>
  <si>
    <t xml:space="preserve">VALOR DE LOS SEGUROS ASOCIADOS A LAS TARJETAS DE CRÉDITO NO BANCARIAS </t>
  </si>
  <si>
    <t>Seguro de Desgravamen</t>
  </si>
  <si>
    <t xml:space="preserve">Otros Seguros </t>
  </si>
  <si>
    <t>Tipo de Seguro</t>
  </si>
  <si>
    <t>Cesantía e Incapacidad Temporal</t>
  </si>
  <si>
    <t>0,01056 - 0,02967</t>
  </si>
  <si>
    <t>Sólo a clientes con saldo de deuda superior a $10.000. Corresponde a 0,15% de la deuda con tope de UF 0,02967.</t>
  </si>
  <si>
    <t xml:space="preserve">Johnson's   Multiopción </t>
  </si>
  <si>
    <t>Sólo a clientes con saldo de deuda mayor a $8.000 y/o cuota mensual mayor a $2.000. Corresponde a 0,7% de la deuda, con tope de $3.990.</t>
  </si>
  <si>
    <t>CUADRO 6</t>
  </si>
  <si>
    <t>Accionista Controlador</t>
  </si>
  <si>
    <t>Emisor u operador</t>
  </si>
  <si>
    <t>Promotora CMR Falabella S.A.</t>
  </si>
  <si>
    <t>SACI Falabella</t>
  </si>
  <si>
    <t>Cofisa S.A.</t>
  </si>
  <si>
    <t>DIN SA</t>
  </si>
  <si>
    <t>ABC Inversiones Ltda</t>
  </si>
  <si>
    <t>Inversiones SCG SA</t>
  </si>
  <si>
    <t>Empresas La Polar SA</t>
  </si>
  <si>
    <t>Efectivo S.A.</t>
  </si>
  <si>
    <t>Johnson's SA</t>
  </si>
  <si>
    <t>Cencosud Adm. De Tarjetas SA</t>
  </si>
  <si>
    <t>Cencosud SA</t>
  </si>
  <si>
    <t>Serv y Adm de Créd. Com. Presto SA</t>
  </si>
  <si>
    <t>Servicios Financieros D&amp;S</t>
  </si>
  <si>
    <t>Car SA</t>
  </si>
  <si>
    <t>Ripley Retail Ltda.</t>
  </si>
  <si>
    <t xml:space="preserve">Xtra  </t>
  </si>
  <si>
    <t>Com. y Adm. De Tarj Extra SA</t>
  </si>
  <si>
    <t>Esta comisión se aplica a los giros o avances efectuados tanto dentro como fuera de la tienda, asi como desde redes propias o externas de cajeros automáticos. La modalidad de cobro es por transacción, esto es, por cada giro efectuado, o bien, por cuota, o ambas.</t>
  </si>
  <si>
    <t>Sólo a clientes con saldo mayor a $1.000.</t>
  </si>
  <si>
    <t>AD Retail S.A.</t>
  </si>
  <si>
    <t>-</t>
  </si>
  <si>
    <t xml:space="preserve"> - avance en efectivo / giros, cuando corresponda, pues no todos imputan este valor al tope máximo. Cuadro 3.</t>
  </si>
  <si>
    <t>TOPE DE COMISIÓN MÁXIMA ANUAL (1)</t>
  </si>
  <si>
    <t>Valor por transacción. Para super avances en 2 o más cuotas.</t>
  </si>
  <si>
    <t>$ 590</t>
  </si>
  <si>
    <t>Valor por transacción en 3 o más cuotas.</t>
  </si>
  <si>
    <t xml:space="preserve">Cesantía e Incapacidad Temporal     </t>
  </si>
  <si>
    <t>(2)</t>
  </si>
  <si>
    <t>n/o: Actualmente no ofrecen este producto.</t>
  </si>
  <si>
    <r>
      <t>(1)</t>
    </r>
    <r>
      <rPr>
        <sz val="10"/>
        <rFont val="Arial"/>
        <family val="0"/>
      </rPr>
      <t xml:space="preserve"> Comisiones por avances en efectivo no necesariamente se imputan al tope.</t>
    </r>
  </si>
  <si>
    <r>
      <t>(2)</t>
    </r>
    <r>
      <rPr>
        <sz val="10"/>
        <rFont val="Arial"/>
        <family val="0"/>
      </rPr>
      <t xml:space="preserve"> Corresponde a la comisión fija mensual anualizada.</t>
    </r>
  </si>
  <si>
    <t>La Polar</t>
  </si>
  <si>
    <t>Sólo a clientes con promedio mensual de compras durante el trimestre anterior menor a 5 UF, pero superior a 3 UF. O bien con compras durante el trimestre anterior menor a 3 UF, pero con una antigüedad igual o superior a 5 años.</t>
  </si>
  <si>
    <t xml:space="preserve">Sólo a clientes con compras menores a 10 UF en los últimos 3 meses.                                   </t>
  </si>
  <si>
    <t xml:space="preserve">Sólo a clientes con compras entre 10 UF y 15 UF en los últimos 3 meses.                                   </t>
  </si>
  <si>
    <t xml:space="preserve">Sólo a clientes con compras superiores a 15 UF en los últimos 3 meses.                                   </t>
  </si>
  <si>
    <t>Johnson's Multiopción</t>
  </si>
  <si>
    <t>n/a</t>
  </si>
  <si>
    <t>$ 180 -$ 3.990</t>
  </si>
  <si>
    <t xml:space="preserve">Valor por transacción. </t>
  </si>
  <si>
    <t>Por uso de la tarjeta para compras en cuota superiores a $2.500.</t>
  </si>
  <si>
    <t>Valor por transacción en 3 o más cuotas para clientes con cupo superior a $3.500.000.</t>
  </si>
  <si>
    <t>Valor por transacción. Para avances en 3 o más cuotas para clientes con cupo superior a $3.500.000.</t>
  </si>
  <si>
    <t>El valor de la comisión de administración fija mensual incluye un seguro de fraude, robo y hurto.</t>
  </si>
  <si>
    <t xml:space="preserve">Para compras superiores a $25.000 y en 3 o más cuotas. </t>
  </si>
  <si>
    <t>El valor de la comisión de administración fija mensual incluye seguro de desgravamen,cesantía e incapacidad temporal (para cierto número de cuotas).</t>
  </si>
  <si>
    <t>Desgravamen, cesantía, incapacidad temporal, Invalidez total y permanente 2/3, o enfermedades catastróficas (para cierto número de cuotas)</t>
  </si>
  <si>
    <t>100% descuento a clientes con más de 10 compras en el mes.</t>
  </si>
  <si>
    <t>25% de descuento a clientes que realicen entre 5-7 compras en el mes.</t>
  </si>
  <si>
    <t>Para compras en línea vestuario, perfumería, juguetería superiores a $25.000 y en 3 o más cuotas.</t>
  </si>
  <si>
    <t>Para compras en línea electro-hogar, computación, bicicletas superiores a $40.000 y en 3 o más cuotas.</t>
  </si>
  <si>
    <t>16 de Marzo de 2010</t>
  </si>
  <si>
    <t>Marzo 2010</t>
  </si>
  <si>
    <t>Para compras en línea vestuario, perfumería, juguetería entre $15.001 y $25.000 y en 3 o más cuotas.</t>
  </si>
  <si>
    <t>Para compras en línea electro-hogar, computación, bicicletas entre $20.001 y $40.000 y en 3 o más cuotas.</t>
  </si>
  <si>
    <t xml:space="preserve">Para compras entre $15.001 y $25.000 y en 3 o más cuotas. </t>
  </si>
  <si>
    <t>Valor por transacción. Avances superiores a $30.000 y en cuotas.</t>
  </si>
  <si>
    <t xml:space="preserve">Sólo a clientes con promedio mensual de compras entre julio y diciembre de 2009 igual o mayor a UF 10. </t>
  </si>
  <si>
    <t xml:space="preserve">Sólo a clientes con promedio mensual de compras entre julio y diciembre de 2009 menores a UF 10 y superiores a UF 8. </t>
  </si>
  <si>
    <t xml:space="preserve">Más Paris, Más Easy y Más Jumbo </t>
  </si>
  <si>
    <t>Para el cálculo del valor de las comisiones que están establecidas en Unidades de Fomento, se utilizó el valor de la UF al 16 de Marzo de 2010 equivalente a $20.968,11</t>
  </si>
  <si>
    <t xml:space="preserve">50% descuento a clientes que realicen entre 8-10 compras en el mes.También aplica a clientes con saldo mayor a $1.000 y con cupo superior a $3.500.000.  </t>
  </si>
  <si>
    <t>$211 - $622</t>
  </si>
  <si>
    <t>0,016 - 0,07</t>
  </si>
  <si>
    <t xml:space="preserve">$335  -$1.468 </t>
  </si>
  <si>
    <t>0,012 - 0,094</t>
  </si>
  <si>
    <t xml:space="preserve">$251 - $1.971 </t>
  </si>
  <si>
    <t>Valor por transacción y se divide según número de cuotas pactadas.</t>
  </si>
  <si>
    <t xml:space="preserve">Sólo a clientes con promedio mensual de compras durante el trimestre anterior entre 5 UF y 10 UF. </t>
  </si>
  <si>
    <t xml:space="preserve">Sólo a clientes con promedio mensual de compras durante el trimestre anterior mayor a 10 UF. </t>
  </si>
  <si>
    <t>Sólo a clientes con saldo de deuda mayor o igual a $5.000. Corresponde a 0,235% de la deuda con tope de $1.490.</t>
  </si>
  <si>
    <t>Seguro Integral y Desempleo. Sólo a clientes con saldo de deuda mayor a $10.000 y/o cuota mensual mayor a $4.000. Corresponde al 0,7% de la deuda, con tope de $1.971</t>
  </si>
  <si>
    <t xml:space="preserve">ABC/DIN </t>
  </si>
  <si>
    <t>ABC/DIN</t>
  </si>
  <si>
    <t>Tipo Tarjeta</t>
  </si>
  <si>
    <t xml:space="preserve">Esta comisión es cobrada por las entidades en función de la utilización que se haga de la tarjeta. Dicho cobro se efectúa </t>
  </si>
  <si>
    <t>(valores por transacción o por cuota)</t>
  </si>
  <si>
    <t>(valores mensuales)</t>
  </si>
  <si>
    <t>Los clientes que optan por pagar al contado esta comisión obtienen un 10% de descuento.</t>
  </si>
  <si>
    <t>(valores por transacción y/o por cuota)</t>
  </si>
  <si>
    <t>Act.: 04/05/2010</t>
  </si>
</sst>
</file>

<file path=xl/styles.xml><?xml version="1.0" encoding="utf-8"?>
<styleSheet xmlns="http://schemas.openxmlformats.org/spreadsheetml/2006/main">
  <numFmts count="5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0.0000"/>
    <numFmt numFmtId="174" formatCode="0.000"/>
    <numFmt numFmtId="175" formatCode="#,##0.0"/>
    <numFmt numFmtId="176" formatCode="#,##0.000"/>
    <numFmt numFmtId="177" formatCode="#,##0.0000"/>
    <numFmt numFmtId="178" formatCode="&quot;$&quot;\ #,##0.00"/>
    <numFmt numFmtId="179" formatCode="&quot;$&quot;\ #,##0"/>
    <numFmt numFmtId="180" formatCode="_-&quot;$&quot;\ * #,##0.0_-;\-&quot;$&quot;\ * #,##0.0_-;_-&quot;$&quot;\ * &quot;-&quot;_-;_-@_-"/>
    <numFmt numFmtId="181" formatCode="_-&quot;$&quot;\ * #,##0.00_-;\-&quot;$&quot;\ * #,##0.00_-;_-&quot;$&quot;\ * &quot;-&quot;_-;_-@_-"/>
    <numFmt numFmtId="182" formatCode="_-&quot;$&quot;\ * #,##0.000_-;\-&quot;$&quot;\ * #,##0.000_-;_-&quot;$&quot;\ * &quot;-&quot;_-;_-@_-"/>
    <numFmt numFmtId="183" formatCode="_-* #,##0.0_-;\-* #,##0.0_-;_-* &quot;-&quot;??_-;_-@_-"/>
    <numFmt numFmtId="184" formatCode="_-* #,##0_-;\-* #,##0_-;_-* &quot;-&quot;??_-;_-@_-"/>
    <numFmt numFmtId="185" formatCode="_-* #,##0.000_-;\-* #,##0.000_-;_-* &quot;-&quot;??_-;_-@_-"/>
    <numFmt numFmtId="186" formatCode="_-* #,##0.0_-;\-* #,##0.0_-;_-* &quot;-&quot;?_-;_-@_-"/>
    <numFmt numFmtId="187" formatCode="[$$-340A]\ #,##0.00"/>
    <numFmt numFmtId="188" formatCode="[$$-340A]\ #,##0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0.0"/>
    <numFmt numFmtId="194" formatCode="[$-340A]dddd\,\ dd&quot; de &quot;mmmm&quot; de &quot;yyyy"/>
    <numFmt numFmtId="195" formatCode="&quot;$&quot;\ #,##0.0"/>
    <numFmt numFmtId="196" formatCode="0.00000000"/>
    <numFmt numFmtId="197" formatCode="0.0000000"/>
    <numFmt numFmtId="198" formatCode="0.000000"/>
    <numFmt numFmtId="199" formatCode="#,##0.0000_ ;[Red]\-#,##0.0000\ "/>
    <numFmt numFmtId="200" formatCode="#,##0.00000"/>
    <numFmt numFmtId="201" formatCode="#,##0.00_ ;[Red]\-#,##0.00\ "/>
    <numFmt numFmtId="202" formatCode="#,##0.000_ ;[Red]\-#,##0.000\ "/>
    <numFmt numFmtId="203" formatCode="_-&quot;$&quot;\ * #,##0.0_-;\-&quot;$&quot;\ * #,##0.0_-;_-&quot;$&quot;\ * &quot;-&quot;??_-;_-@_-"/>
    <numFmt numFmtId="204" formatCode="_-&quot;$&quot;\ * #,##0_-;\-&quot;$&quot;\ * #,##0_-;_-&quot;$&quot;\ * &quot;-&quot;??_-;_-@_-"/>
    <numFmt numFmtId="205" formatCode="&quot;$&quot;\ #,##0.0;[Red]\-&quot;$&quot;\ #,##0.0"/>
    <numFmt numFmtId="206" formatCode="&quot;$&quot;\ #,##0.000;[Red]\-&quot;$&quot;\ #,##0.000"/>
    <numFmt numFmtId="207" formatCode="&quot;$&quot;\ #,##0.0000;[Red]\-&quot;$&quot;\ #,##0.0000"/>
    <numFmt numFmtId="208" formatCode="&quot;$&quot;\ #,##0.00000;[Red]\-&quot;$&quot;\ #,##0.000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color indexed="21"/>
      <name val="Arial"/>
      <family val="2"/>
    </font>
    <font>
      <b/>
      <u val="single"/>
      <sz val="10"/>
      <color indexed="10"/>
      <name val="Arial"/>
      <family val="2"/>
    </font>
    <font>
      <u val="single"/>
      <sz val="10"/>
      <color indexed="21"/>
      <name val="Arial"/>
      <family val="0"/>
    </font>
    <font>
      <sz val="10"/>
      <color indexed="21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0"/>
    </font>
    <font>
      <b/>
      <sz val="10"/>
      <color indexed="57"/>
      <name val="Arial"/>
      <family val="2"/>
    </font>
    <font>
      <sz val="9"/>
      <color indexed="21"/>
      <name val="Arial"/>
      <family val="0"/>
    </font>
    <font>
      <u val="single"/>
      <sz val="8"/>
      <color indexed="12"/>
      <name val="Arial"/>
      <family val="0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5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2" borderId="0" xfId="0" applyFill="1" applyAlignment="1">
      <alignment/>
    </xf>
    <xf numFmtId="0" fontId="0" fillId="0" borderId="0" xfId="0" applyFont="1" applyAlignment="1">
      <alignment horizontal="center"/>
    </xf>
    <xf numFmtId="0" fontId="5" fillId="2" borderId="0" xfId="15" applyFont="1" applyFill="1" applyAlignment="1">
      <alignment horizontal="center"/>
    </xf>
    <xf numFmtId="0" fontId="6" fillId="2" borderId="0" xfId="15" applyFont="1" applyFill="1" applyAlignment="1">
      <alignment/>
    </xf>
    <xf numFmtId="0" fontId="6" fillId="2" borderId="0" xfId="15" applyFont="1" applyFill="1" applyAlignment="1">
      <alignment horizontal="left"/>
    </xf>
    <xf numFmtId="0" fontId="7" fillId="2" borderId="0" xfId="0" applyFont="1" applyFill="1" applyAlignment="1">
      <alignment/>
    </xf>
    <xf numFmtId="0" fontId="0" fillId="0" borderId="0" xfId="0" applyAlignment="1">
      <alignment horizontal="left"/>
    </xf>
    <xf numFmtId="0" fontId="6" fillId="0" borderId="0" xfId="15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15" applyFont="1" applyAlignment="1">
      <alignment wrapText="1"/>
    </xf>
    <xf numFmtId="0" fontId="1" fillId="0" borderId="0" xfId="15" applyFont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 wrapText="1"/>
    </xf>
    <xf numFmtId="6" fontId="0" fillId="0" borderId="1" xfId="0" applyNumberFormat="1" applyFont="1" applyBorder="1" applyAlignment="1">
      <alignment horizontal="center" vertical="top"/>
    </xf>
    <xf numFmtId="199" fontId="0" fillId="0" borderId="0" xfId="0" applyNumberFormat="1" applyAlignment="1">
      <alignment/>
    </xf>
    <xf numFmtId="0" fontId="0" fillId="0" borderId="3" xfId="0" applyFont="1" applyBorder="1" applyAlignment="1">
      <alignment horizontal="center" vertical="top" wrapText="1"/>
    </xf>
    <xf numFmtId="6" fontId="0" fillId="0" borderId="2" xfId="0" applyNumberFormat="1" applyFont="1" applyBorder="1" applyAlignment="1">
      <alignment horizontal="center" vertical="top"/>
    </xf>
    <xf numFmtId="6" fontId="0" fillId="0" borderId="0" xfId="0" applyNumberFormat="1" applyAlignment="1">
      <alignment/>
    </xf>
    <xf numFmtId="6" fontId="0" fillId="0" borderId="4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200" fontId="0" fillId="0" borderId="1" xfId="0" applyNumberFormat="1" applyFont="1" applyBorder="1" applyAlignment="1">
      <alignment horizontal="center" vertical="top"/>
    </xf>
    <xf numFmtId="176" fontId="0" fillId="0" borderId="2" xfId="0" applyNumberFormat="1" applyFont="1" applyBorder="1" applyAlignment="1">
      <alignment horizontal="center" vertical="top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top" wrapText="1"/>
    </xf>
    <xf numFmtId="6" fontId="0" fillId="0" borderId="1" xfId="0" applyNumberFormat="1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justify" vertical="top" wrapText="1"/>
    </xf>
    <xf numFmtId="9" fontId="0" fillId="0" borderId="0" xfId="21" applyAlignment="1">
      <alignment/>
    </xf>
    <xf numFmtId="6" fontId="0" fillId="0" borderId="4" xfId="0" applyNumberFormat="1" applyFont="1" applyFill="1" applyBorder="1" applyAlignment="1">
      <alignment horizontal="center" vertical="top"/>
    </xf>
    <xf numFmtId="0" fontId="0" fillId="0" borderId="2" xfId="0" applyFont="1" applyBorder="1" applyAlignment="1">
      <alignment horizontal="center" vertical="top" wrapText="1"/>
    </xf>
    <xf numFmtId="0" fontId="0" fillId="0" borderId="4" xfId="0" applyFont="1" applyFill="1" applyBorder="1" applyAlignment="1">
      <alignment horizontal="justify" vertical="top" wrapText="1"/>
    </xf>
    <xf numFmtId="173" fontId="0" fillId="0" borderId="2" xfId="0" applyNumberFormat="1" applyFont="1" applyBorder="1" applyAlignment="1">
      <alignment horizontal="center" vertical="top" wrapText="1"/>
    </xf>
    <xf numFmtId="0" fontId="0" fillId="0" borderId="2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top"/>
    </xf>
    <xf numFmtId="0" fontId="0" fillId="0" borderId="5" xfId="0" applyFont="1" applyBorder="1" applyAlignment="1">
      <alignment horizontal="justify" vertical="top" wrapText="1"/>
    </xf>
    <xf numFmtId="0" fontId="0" fillId="0" borderId="0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7" xfId="0" applyFont="1" applyBorder="1" applyAlignment="1">
      <alignment horizontal="justify" vertical="center" wrapText="1"/>
    </xf>
    <xf numFmtId="0" fontId="0" fillId="0" borderId="5" xfId="0" applyFont="1" applyBorder="1" applyAlignment="1">
      <alignment horizontal="justify" vertical="center" wrapText="1"/>
    </xf>
    <xf numFmtId="179" fontId="0" fillId="0" borderId="2" xfId="0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left" vertical="top" wrapText="1"/>
    </xf>
    <xf numFmtId="179" fontId="9" fillId="0" borderId="4" xfId="0" applyNumberFormat="1" applyFont="1" applyBorder="1" applyAlignment="1">
      <alignment horizontal="center" vertical="top"/>
    </xf>
    <xf numFmtId="0" fontId="0" fillId="0" borderId="4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14" fontId="1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8" fillId="0" borderId="8" xfId="0" applyFont="1" applyBorder="1" applyAlignment="1">
      <alignment horizontal="center"/>
    </xf>
    <xf numFmtId="6" fontId="0" fillId="0" borderId="8" xfId="0" applyNumberFormat="1" applyFont="1" applyBorder="1" applyAlignment="1">
      <alignment horizontal="center" vertical="top"/>
    </xf>
    <xf numFmtId="0" fontId="0" fillId="0" borderId="0" xfId="0" applyBorder="1" applyAlignment="1">
      <alignment horizontal="justify" vertical="center" wrapText="1"/>
    </xf>
    <xf numFmtId="0" fontId="0" fillId="0" borderId="1" xfId="0" applyBorder="1" applyAlignment="1">
      <alignment horizontal="justify" vertical="top" wrapText="1"/>
    </xf>
    <xf numFmtId="0" fontId="0" fillId="0" borderId="1" xfId="0" applyBorder="1" applyAlignment="1">
      <alignment horizontal="justify" vertical="center" wrapText="1"/>
    </xf>
    <xf numFmtId="0" fontId="0" fillId="0" borderId="2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justify" vertical="top" wrapText="1"/>
    </xf>
    <xf numFmtId="6" fontId="0" fillId="0" borderId="2" xfId="0" applyNumberFormat="1" applyFont="1" applyFill="1" applyBorder="1" applyAlignment="1">
      <alignment horizontal="center" vertical="top"/>
    </xf>
    <xf numFmtId="0" fontId="0" fillId="0" borderId="2" xfId="0" applyFont="1" applyFill="1" applyBorder="1" applyAlignment="1">
      <alignment/>
    </xf>
    <xf numFmtId="0" fontId="0" fillId="0" borderId="5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justify" vertical="top" wrapText="1"/>
    </xf>
    <xf numFmtId="0" fontId="8" fillId="0" borderId="4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justify" vertical="top" wrapText="1"/>
    </xf>
    <xf numFmtId="42" fontId="0" fillId="0" borderId="0" xfId="0" applyNumberFormat="1" applyAlignment="1">
      <alignment/>
    </xf>
    <xf numFmtId="0" fontId="0" fillId="0" borderId="5" xfId="0" applyBorder="1" applyAlignment="1">
      <alignment horizontal="left" vertical="top" wrapText="1"/>
    </xf>
    <xf numFmtId="0" fontId="0" fillId="0" borderId="0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 vertical="top"/>
    </xf>
    <xf numFmtId="0" fontId="0" fillId="0" borderId="2" xfId="0" applyFont="1" applyBorder="1" applyAlignment="1">
      <alignment horizontal="left" vertical="center" wrapText="1"/>
    </xf>
    <xf numFmtId="0" fontId="0" fillId="0" borderId="8" xfId="0" applyBorder="1" applyAlignment="1">
      <alignment horizontal="center" vertical="top" wrapText="1"/>
    </xf>
    <xf numFmtId="0" fontId="0" fillId="0" borderId="0" xfId="0" applyBorder="1" applyAlignment="1">
      <alignment horizontal="justify" vertical="top" wrapText="1"/>
    </xf>
    <xf numFmtId="0" fontId="0" fillId="0" borderId="8" xfId="0" applyFill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6" fontId="0" fillId="0" borderId="2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top" wrapText="1"/>
    </xf>
    <xf numFmtId="6" fontId="0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15" applyAlignment="1">
      <alignment/>
    </xf>
    <xf numFmtId="0" fontId="8" fillId="0" borderId="3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 vertical="center"/>
    </xf>
    <xf numFmtId="0" fontId="8" fillId="0" borderId="4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6" fontId="0" fillId="0" borderId="3" xfId="0" applyNumberFormat="1" applyFont="1" applyBorder="1" applyAlignment="1">
      <alignment horizontal="center" vertical="center"/>
    </xf>
    <xf numFmtId="6" fontId="0" fillId="0" borderId="0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top"/>
    </xf>
    <xf numFmtId="0" fontId="0" fillId="0" borderId="4" xfId="0" applyBorder="1" applyAlignment="1">
      <alignment horizontal="center" vertical="center"/>
    </xf>
    <xf numFmtId="0" fontId="0" fillId="0" borderId="2" xfId="0" applyFont="1" applyBorder="1" applyAlignment="1">
      <alignment horizontal="center" vertical="top"/>
    </xf>
    <xf numFmtId="6" fontId="0" fillId="0" borderId="3" xfId="0" applyNumberFormat="1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center"/>
    </xf>
    <xf numFmtId="179" fontId="0" fillId="0" borderId="3" xfId="0" applyNumberFormat="1" applyFont="1" applyBorder="1" applyAlignment="1">
      <alignment horizontal="center" vertical="top"/>
    </xf>
    <xf numFmtId="0" fontId="0" fillId="0" borderId="2" xfId="0" applyBorder="1" applyAlignment="1">
      <alignment horizontal="center"/>
    </xf>
    <xf numFmtId="179" fontId="0" fillId="0" borderId="7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/>
    </xf>
    <xf numFmtId="6" fontId="0" fillId="0" borderId="0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188" fontId="0" fillId="0" borderId="4" xfId="0" applyNumberFormat="1" applyFont="1" applyBorder="1" applyAlignment="1">
      <alignment horizontal="center" vertical="top"/>
    </xf>
    <xf numFmtId="188" fontId="0" fillId="0" borderId="11" xfId="0" applyNumberFormat="1" applyFont="1" applyBorder="1" applyAlignment="1">
      <alignment horizontal="center" vertical="top"/>
    </xf>
    <xf numFmtId="188" fontId="0" fillId="0" borderId="12" xfId="0" applyNumberFormat="1" applyFont="1" applyBorder="1" applyAlignment="1">
      <alignment horizontal="center" vertical="top"/>
    </xf>
    <xf numFmtId="179" fontId="0" fillId="0" borderId="6" xfId="0" applyNumberForma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justify" vertical="center" wrapText="1"/>
    </xf>
    <xf numFmtId="199" fontId="0" fillId="0" borderId="1" xfId="0" applyNumberFormat="1" applyFont="1" applyFill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1" xfId="0" applyBorder="1" applyAlignment="1">
      <alignment/>
    </xf>
    <xf numFmtId="0" fontId="0" fillId="0" borderId="6" xfId="0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top"/>
    </xf>
    <xf numFmtId="0" fontId="0" fillId="0" borderId="7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/>
    </xf>
    <xf numFmtId="6" fontId="0" fillId="0" borderId="1" xfId="0" applyNumberFormat="1" applyFont="1" applyFill="1" applyBorder="1" applyAlignment="1">
      <alignment horizontal="center" vertical="center"/>
    </xf>
    <xf numFmtId="6" fontId="0" fillId="0" borderId="2" xfId="0" applyNumberFormat="1" applyFont="1" applyFill="1" applyBorder="1" applyAlignment="1">
      <alignment horizontal="center" vertical="center"/>
    </xf>
    <xf numFmtId="179" fontId="0" fillId="0" borderId="11" xfId="0" applyNumberFormat="1" applyFill="1" applyBorder="1" applyAlignment="1">
      <alignment horizontal="center" vertical="top" wrapText="1"/>
    </xf>
    <xf numFmtId="0" fontId="1" fillId="0" borderId="0" xfId="15" applyFont="1" applyAlignment="1">
      <alignment horizontal="left" vertical="center" wrapText="1"/>
    </xf>
    <xf numFmtId="0" fontId="12" fillId="2" borderId="0" xfId="0" applyFont="1" applyFill="1" applyAlignment="1">
      <alignment/>
    </xf>
    <xf numFmtId="0" fontId="12" fillId="0" borderId="0" xfId="0" applyFont="1" applyAlignment="1">
      <alignment horizontal="left"/>
    </xf>
    <xf numFmtId="0" fontId="8" fillId="0" borderId="2" xfId="0" applyFont="1" applyBorder="1" applyAlignment="1">
      <alignment horizontal="justify"/>
    </xf>
    <xf numFmtId="0" fontId="0" fillId="0" borderId="9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6" fontId="0" fillId="0" borderId="5" xfId="0" applyNumberFormat="1" applyFont="1" applyBorder="1" applyAlignment="1">
      <alignment horizontal="center" vertical="center"/>
    </xf>
    <xf numFmtId="6" fontId="0" fillId="0" borderId="11" xfId="0" applyNumberFormat="1" applyFont="1" applyBorder="1" applyAlignment="1">
      <alignment horizontal="center" vertical="center"/>
    </xf>
    <xf numFmtId="6" fontId="0" fillId="0" borderId="6" xfId="0" applyNumberFormat="1" applyFont="1" applyBorder="1" applyAlignment="1">
      <alignment horizontal="center" vertical="center"/>
    </xf>
    <xf numFmtId="6" fontId="0" fillId="0" borderId="9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8" fillId="0" borderId="13" xfId="0" applyFont="1" applyBorder="1" applyAlignment="1">
      <alignment horizontal="center" vertical="top"/>
    </xf>
    <xf numFmtId="0" fontId="0" fillId="0" borderId="13" xfId="0" applyBorder="1" applyAlignment="1">
      <alignment horizontal="justify" vertical="top" wrapText="1"/>
    </xf>
    <xf numFmtId="0" fontId="0" fillId="0" borderId="7" xfId="0" applyBorder="1" applyAlignment="1">
      <alignment horizontal="justify" vertical="center" wrapText="1"/>
    </xf>
    <xf numFmtId="0" fontId="0" fillId="0" borderId="5" xfId="0" applyBorder="1" applyAlignment="1">
      <alignment horizontal="left" vertical="center" wrapText="1"/>
    </xf>
    <xf numFmtId="0" fontId="0" fillId="0" borderId="7" xfId="0" applyFont="1" applyBorder="1" applyAlignment="1">
      <alignment horizontal="justify" vertical="top" wrapText="1"/>
    </xf>
    <xf numFmtId="0" fontId="0" fillId="0" borderId="7" xfId="0" applyFont="1" applyBorder="1" applyAlignment="1">
      <alignment horizontal="left" vertical="center" wrapText="1"/>
    </xf>
    <xf numFmtId="49" fontId="0" fillId="0" borderId="5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left" vertical="center" wrapText="1"/>
    </xf>
    <xf numFmtId="49" fontId="0" fillId="0" borderId="6" xfId="0" applyNumberFormat="1" applyFont="1" applyBorder="1" applyAlignment="1">
      <alignment horizontal="right" vertical="center" wrapText="1"/>
    </xf>
    <xf numFmtId="0" fontId="8" fillId="0" borderId="7" xfId="0" applyFont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left"/>
    </xf>
    <xf numFmtId="172" fontId="0" fillId="0" borderId="9" xfId="0" applyNumberFormat="1" applyBorder="1" applyAlignment="1">
      <alignment horizontal="center"/>
    </xf>
    <xf numFmtId="172" fontId="0" fillId="0" borderId="3" xfId="0" applyNumberFormat="1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center" vertical="top"/>
    </xf>
    <xf numFmtId="0" fontId="8" fillId="0" borderId="8" xfId="0" applyFont="1" applyBorder="1" applyAlignment="1">
      <alignment horizontal="justify"/>
    </xf>
    <xf numFmtId="2" fontId="0" fillId="0" borderId="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 wrapText="1"/>
    </xf>
    <xf numFmtId="49" fontId="1" fillId="0" borderId="5" xfId="15" applyNumberFormat="1" applyFont="1" applyBorder="1" applyAlignment="1">
      <alignment horizontal="center" vertical="center"/>
    </xf>
    <xf numFmtId="179" fontId="0" fillId="0" borderId="2" xfId="0" applyNumberFormat="1" applyFont="1" applyFill="1" applyBorder="1" applyAlignment="1">
      <alignment horizontal="justify" vertical="top" wrapText="1"/>
    </xf>
    <xf numFmtId="199" fontId="0" fillId="0" borderId="4" xfId="0" applyNumberFormat="1" applyFont="1" applyFill="1" applyBorder="1" applyAlignment="1">
      <alignment horizontal="center" vertical="top"/>
    </xf>
    <xf numFmtId="49" fontId="13" fillId="0" borderId="5" xfId="15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top" wrapText="1"/>
    </xf>
    <xf numFmtId="0" fontId="0" fillId="0" borderId="0" xfId="0" applyBorder="1" applyAlignment="1">
      <alignment horizontal="left"/>
    </xf>
    <xf numFmtId="0" fontId="14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173" fontId="0" fillId="0" borderId="0" xfId="0" applyNumberFormat="1" applyAlignment="1">
      <alignment/>
    </xf>
    <xf numFmtId="199" fontId="0" fillId="0" borderId="2" xfId="0" applyNumberFormat="1" applyFont="1" applyFill="1" applyBorder="1" applyAlignment="1">
      <alignment horizontal="center" vertical="top"/>
    </xf>
    <xf numFmtId="6" fontId="0" fillId="0" borderId="4" xfId="0" applyNumberFormat="1" applyFont="1" applyFill="1" applyBorder="1" applyAlignment="1">
      <alignment vertical="top"/>
    </xf>
    <xf numFmtId="6" fontId="0" fillId="0" borderId="8" xfId="0" applyNumberFormat="1" applyFont="1" applyFill="1" applyBorder="1" applyAlignment="1">
      <alignment horizontal="center" vertical="top"/>
    </xf>
    <xf numFmtId="0" fontId="0" fillId="0" borderId="6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justify" vertical="top" wrapText="1"/>
    </xf>
    <xf numFmtId="0" fontId="0" fillId="0" borderId="8" xfId="0" applyFont="1" applyFill="1" applyBorder="1" applyAlignment="1">
      <alignment horizontal="left" vertical="top" wrapText="1"/>
    </xf>
    <xf numFmtId="0" fontId="0" fillId="0" borderId="8" xfId="0" applyFont="1" applyFill="1" applyBorder="1" applyAlignment="1">
      <alignment horizontal="center" vertical="top" wrapText="1"/>
    </xf>
    <xf numFmtId="179" fontId="0" fillId="0" borderId="11" xfId="0" applyNumberFormat="1" applyFont="1" applyFill="1" applyBorder="1" applyAlignment="1">
      <alignment horizontal="center" vertical="center" wrapText="1"/>
    </xf>
    <xf numFmtId="6" fontId="0" fillId="0" borderId="1" xfId="0" applyNumberFormat="1" applyFont="1" applyFill="1" applyBorder="1" applyAlignment="1">
      <alignment horizontal="left" vertical="top"/>
    </xf>
    <xf numFmtId="6" fontId="0" fillId="0" borderId="2" xfId="0" applyNumberFormat="1" applyFont="1" applyFill="1" applyBorder="1" applyAlignment="1">
      <alignment horizontal="left" vertical="center" wrapText="1" indent="1"/>
    </xf>
    <xf numFmtId="179" fontId="0" fillId="0" borderId="9" xfId="0" applyNumberFormat="1" applyFont="1" applyFill="1" applyBorder="1" applyAlignment="1">
      <alignment vertical="center" wrapText="1"/>
    </xf>
    <xf numFmtId="179" fontId="0" fillId="0" borderId="3" xfId="0" applyNumberFormat="1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top" wrapText="1"/>
    </xf>
    <xf numFmtId="0" fontId="8" fillId="0" borderId="3" xfId="0" applyFont="1" applyFill="1" applyBorder="1" applyAlignment="1">
      <alignment horizontal="center" vertical="top"/>
    </xf>
    <xf numFmtId="6" fontId="0" fillId="0" borderId="12" xfId="0" applyNumberFormat="1" applyFont="1" applyFill="1" applyBorder="1" applyAlignment="1">
      <alignment horizontal="center" vertical="top"/>
    </xf>
    <xf numFmtId="0" fontId="0" fillId="0" borderId="6" xfId="0" applyFont="1" applyFill="1" applyBorder="1" applyAlignment="1">
      <alignment horizontal="center" vertical="top" wrapText="1"/>
    </xf>
    <xf numFmtId="6" fontId="0" fillId="0" borderId="11" xfId="0" applyNumberFormat="1" applyFont="1" applyBorder="1" applyAlignment="1">
      <alignment horizontal="center" vertical="top"/>
    </xf>
    <xf numFmtId="0" fontId="0" fillId="0" borderId="6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justify" vertical="top" wrapText="1"/>
    </xf>
    <xf numFmtId="0" fontId="0" fillId="0" borderId="13" xfId="0" applyFont="1" applyBorder="1" applyAlignment="1">
      <alignment horizontal="center" vertical="top" wrapText="1"/>
    </xf>
    <xf numFmtId="6" fontId="0" fillId="0" borderId="14" xfId="0" applyNumberFormat="1" applyFont="1" applyBorder="1" applyAlignment="1">
      <alignment horizontal="center" vertical="top"/>
    </xf>
    <xf numFmtId="0" fontId="0" fillId="0" borderId="8" xfId="0" applyFont="1" applyBorder="1" applyAlignment="1">
      <alignment horizontal="justify" vertical="top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justify" vertical="center" wrapText="1"/>
    </xf>
    <xf numFmtId="0" fontId="0" fillId="0" borderId="2" xfId="0" applyFont="1" applyFill="1" applyBorder="1" applyAlignment="1">
      <alignment horizontal="justify" vertical="center" wrapText="1"/>
    </xf>
    <xf numFmtId="0" fontId="0" fillId="0" borderId="4" xfId="0" applyFont="1" applyFill="1" applyBorder="1" applyAlignment="1">
      <alignment horizontal="left" vertical="top" wrapText="1"/>
    </xf>
    <xf numFmtId="6" fontId="0" fillId="0" borderId="10" xfId="0" applyNumberFormat="1" applyFont="1" applyFill="1" applyBorder="1" applyAlignment="1">
      <alignment horizontal="center" vertical="center"/>
    </xf>
    <xf numFmtId="6" fontId="0" fillId="0" borderId="0" xfId="0" applyNumberFormat="1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top" wrapText="1"/>
    </xf>
    <xf numFmtId="179" fontId="0" fillId="0" borderId="3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top" wrapText="1"/>
    </xf>
    <xf numFmtId="179" fontId="0" fillId="0" borderId="1" xfId="0" applyNumberFormat="1" applyFont="1" applyFill="1" applyBorder="1" applyAlignment="1">
      <alignment horizontal="center" vertical="top" wrapText="1"/>
    </xf>
    <xf numFmtId="179" fontId="0" fillId="0" borderId="4" xfId="0" applyNumberFormat="1" applyFont="1" applyFill="1" applyBorder="1" applyAlignment="1">
      <alignment horizontal="center" vertical="top" wrapText="1"/>
    </xf>
    <xf numFmtId="179" fontId="0" fillId="0" borderId="2" xfId="0" applyNumberFormat="1" applyFont="1" applyFill="1" applyBorder="1" applyAlignment="1">
      <alignment horizontal="center" vertical="top" wrapText="1"/>
    </xf>
    <xf numFmtId="6" fontId="0" fillId="0" borderId="9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top" wrapText="1"/>
    </xf>
    <xf numFmtId="6" fontId="0" fillId="0" borderId="3" xfId="0" applyNumberFormat="1" applyFont="1" applyFill="1" applyBorder="1" applyAlignment="1">
      <alignment horizontal="center" vertical="center"/>
    </xf>
    <xf numFmtId="179" fontId="0" fillId="0" borderId="4" xfId="0" applyNumberFormat="1" applyFont="1" applyFill="1" applyBorder="1" applyAlignment="1">
      <alignment horizontal="center" vertical="center" wrapText="1"/>
    </xf>
    <xf numFmtId="199" fontId="0" fillId="0" borderId="1" xfId="0" applyNumberFormat="1" applyFont="1" applyFill="1" applyBorder="1" applyAlignment="1">
      <alignment horizontal="center" vertical="center"/>
    </xf>
    <xf numFmtId="199" fontId="0" fillId="0" borderId="2" xfId="0" applyNumberFormat="1" applyFont="1" applyFill="1" applyBorder="1" applyAlignment="1">
      <alignment horizontal="center" vertical="center"/>
    </xf>
    <xf numFmtId="199" fontId="0" fillId="0" borderId="4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73" fontId="0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0" xfId="15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/>
    </xf>
    <xf numFmtId="0" fontId="8" fillId="0" borderId="1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top" wrapText="1"/>
    </xf>
    <xf numFmtId="0" fontId="0" fillId="0" borderId="8" xfId="0" applyFill="1" applyBorder="1" applyAlignment="1">
      <alignment horizontal="justify" vertical="top" wrapText="1"/>
    </xf>
    <xf numFmtId="0" fontId="0" fillId="0" borderId="0" xfId="0" applyFill="1" applyBorder="1" applyAlignment="1">
      <alignment horizontal="justify" vertical="center" wrapText="1"/>
    </xf>
    <xf numFmtId="0" fontId="0" fillId="0" borderId="8" xfId="0" applyFill="1" applyBorder="1" applyAlignment="1">
      <alignment horizontal="justify" vertical="center" wrapText="1"/>
    </xf>
    <xf numFmtId="0" fontId="0" fillId="0" borderId="1" xfId="0" applyFill="1" applyBorder="1" applyAlignment="1">
      <alignment horizontal="justify" vertical="top" wrapText="1"/>
    </xf>
    <xf numFmtId="0" fontId="0" fillId="0" borderId="1" xfId="0" applyFill="1" applyBorder="1" applyAlignment="1">
      <alignment horizontal="justify" vertical="center" wrapText="1"/>
    </xf>
    <xf numFmtId="0" fontId="8" fillId="0" borderId="2" xfId="0" applyFont="1" applyFill="1" applyBorder="1" applyAlignment="1">
      <alignment horizontal="center" vertical="top"/>
    </xf>
    <xf numFmtId="0" fontId="0" fillId="0" borderId="2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top"/>
    </xf>
    <xf numFmtId="0" fontId="0" fillId="0" borderId="4" xfId="0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 vertical="top"/>
    </xf>
    <xf numFmtId="0" fontId="8" fillId="0" borderId="3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42" fontId="0" fillId="0" borderId="0" xfId="0" applyNumberFormat="1" applyFill="1" applyAlignment="1">
      <alignment/>
    </xf>
    <xf numFmtId="0" fontId="0" fillId="0" borderId="2" xfId="0" applyFill="1" applyBorder="1" applyAlignment="1">
      <alignment/>
    </xf>
    <xf numFmtId="0" fontId="0" fillId="0" borderId="2" xfId="0" applyFill="1" applyBorder="1" applyAlignment="1">
      <alignment wrapText="1"/>
    </xf>
    <xf numFmtId="0" fontId="8" fillId="0" borderId="4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justify" vertical="center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0" xfId="0" applyFill="1" applyAlignment="1">
      <alignment vertical="center"/>
    </xf>
    <xf numFmtId="0" fontId="0" fillId="0" borderId="4" xfId="0" applyFill="1" applyBorder="1" applyAlignment="1">
      <alignment vertical="top"/>
    </xf>
    <xf numFmtId="0" fontId="0" fillId="0" borderId="4" xfId="0" applyFill="1" applyBorder="1" applyAlignment="1">
      <alignment vertical="top" wrapText="1"/>
    </xf>
    <xf numFmtId="0" fontId="0" fillId="0" borderId="4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left"/>
    </xf>
    <xf numFmtId="6" fontId="0" fillId="0" borderId="4" xfId="0" applyNumberFormat="1" applyFont="1" applyFill="1" applyBorder="1" applyAlignment="1">
      <alignment horizontal="center" vertical="top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8" fillId="0" borderId="9" xfId="0" applyFont="1" applyFill="1" applyBorder="1" applyAlignment="1">
      <alignment horizontal="center" vertical="justify"/>
    </xf>
    <xf numFmtId="0" fontId="8" fillId="0" borderId="1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9" fontId="0" fillId="0" borderId="2" xfId="0" applyNumberFormat="1" applyFill="1" applyBorder="1" applyAlignment="1">
      <alignment horizontal="center" vertical="top" wrapText="1"/>
    </xf>
    <xf numFmtId="0" fontId="0" fillId="0" borderId="0" xfId="0" applyFill="1" applyBorder="1" applyAlignment="1">
      <alignment horizontal="justify" vertical="top" wrapText="1"/>
    </xf>
    <xf numFmtId="0" fontId="8" fillId="0" borderId="4" xfId="0" applyFont="1" applyFill="1" applyBorder="1" applyAlignment="1">
      <alignment horizontal="center" vertical="center" wrapText="1"/>
    </xf>
    <xf numFmtId="6" fontId="0" fillId="0" borderId="4" xfId="0" applyNumberFormat="1" applyFont="1" applyFill="1" applyBorder="1" applyAlignment="1">
      <alignment horizontal="left" vertical="top"/>
    </xf>
    <xf numFmtId="179" fontId="0" fillId="0" borderId="3" xfId="0" applyNumberFormat="1" applyFill="1" applyBorder="1" applyAlignment="1">
      <alignment horizontal="center" vertical="center" wrapText="1"/>
    </xf>
    <xf numFmtId="179" fontId="0" fillId="0" borderId="1" xfId="0" applyNumberFormat="1" applyFill="1" applyBorder="1" applyAlignment="1">
      <alignment horizontal="center" vertical="center" wrapText="1"/>
    </xf>
    <xf numFmtId="6" fontId="0" fillId="0" borderId="2" xfId="0" applyNumberFormat="1" applyFont="1" applyFill="1" applyBorder="1" applyAlignment="1">
      <alignment horizontal="left" vertical="center"/>
    </xf>
    <xf numFmtId="179" fontId="0" fillId="0" borderId="5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8" fillId="0" borderId="11" xfId="0" applyFont="1" applyFill="1" applyBorder="1" applyAlignment="1">
      <alignment horizontal="center" vertical="top" wrapText="1"/>
    </xf>
    <xf numFmtId="179" fontId="0" fillId="0" borderId="4" xfId="0" applyNumberFormat="1" applyFill="1" applyBorder="1" applyAlignment="1">
      <alignment horizontal="center" vertical="top" wrapText="1"/>
    </xf>
    <xf numFmtId="42" fontId="0" fillId="0" borderId="0" xfId="0" applyNumberFormat="1" applyFill="1" applyBorder="1" applyAlignment="1">
      <alignment/>
    </xf>
    <xf numFmtId="0" fontId="8" fillId="0" borderId="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justify" vertical="top" wrapText="1"/>
    </xf>
    <xf numFmtId="6" fontId="0" fillId="0" borderId="2" xfId="0" applyNumberFormat="1" applyFont="1" applyFill="1" applyBorder="1" applyAlignment="1">
      <alignment horizontal="left" vertical="top" wrapText="1"/>
    </xf>
    <xf numFmtId="199" fontId="0" fillId="0" borderId="5" xfId="0" applyNumberFormat="1" applyFont="1" applyFill="1" applyBorder="1" applyAlignment="1">
      <alignment horizontal="center" vertical="center"/>
    </xf>
    <xf numFmtId="179" fontId="0" fillId="0" borderId="2" xfId="0" applyNumberFormat="1" applyFont="1" applyFill="1" applyBorder="1" applyAlignment="1">
      <alignment horizontal="center" vertical="center" wrapText="1"/>
    </xf>
    <xf numFmtId="179" fontId="0" fillId="0" borderId="3" xfId="0" applyNumberFormat="1" applyFont="1" applyFill="1" applyBorder="1" applyAlignment="1">
      <alignment horizontal="center" vertical="top" wrapText="1"/>
    </xf>
    <xf numFmtId="6" fontId="0" fillId="0" borderId="2" xfId="0" applyNumberFormat="1" applyFont="1" applyFill="1" applyBorder="1" applyAlignment="1">
      <alignment horizontal="left" vertical="top"/>
    </xf>
    <xf numFmtId="199" fontId="0" fillId="0" borderId="5" xfId="0" applyNumberFormat="1" applyFont="1" applyFill="1" applyBorder="1" applyAlignment="1">
      <alignment horizontal="center" vertical="top"/>
    </xf>
    <xf numFmtId="179" fontId="0" fillId="0" borderId="1" xfId="0" applyNumberFormat="1" applyFont="1" applyFill="1" applyBorder="1" applyAlignment="1">
      <alignment horizontal="justify" vertical="top" wrapText="1"/>
    </xf>
    <xf numFmtId="179" fontId="0" fillId="0" borderId="4" xfId="0" applyNumberFormat="1" applyFont="1" applyFill="1" applyBorder="1" applyAlignment="1">
      <alignment horizontal="justify" vertical="top" wrapText="1"/>
    </xf>
    <xf numFmtId="6" fontId="0" fillId="0" borderId="4" xfId="0" applyNumberFormat="1" applyFont="1" applyFill="1" applyBorder="1" applyAlignment="1">
      <alignment horizontal="left" vertical="top" wrapText="1"/>
    </xf>
    <xf numFmtId="179" fontId="0" fillId="0" borderId="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top" wrapText="1"/>
    </xf>
    <xf numFmtId="179" fontId="0" fillId="0" borderId="12" xfId="0" applyNumberFormat="1" applyFont="1" applyFill="1" applyBorder="1" applyAlignment="1">
      <alignment horizontal="center" vertical="center" wrapText="1"/>
    </xf>
    <xf numFmtId="6" fontId="0" fillId="0" borderId="4" xfId="0" applyNumberFormat="1" applyFont="1" applyFill="1" applyBorder="1" applyAlignment="1">
      <alignment horizontal="left" vertical="center"/>
    </xf>
    <xf numFmtId="49" fontId="0" fillId="0" borderId="4" xfId="0" applyNumberFormat="1" applyFont="1" applyFill="1" applyBorder="1" applyAlignment="1">
      <alignment horizontal="justify" vertical="top" wrapText="1"/>
    </xf>
    <xf numFmtId="6" fontId="0" fillId="0" borderId="2" xfId="0" applyNumberFormat="1" applyFont="1" applyFill="1" applyBorder="1" applyAlignment="1">
      <alignment horizontal="left" vertical="justify"/>
    </xf>
    <xf numFmtId="0" fontId="8" fillId="0" borderId="8" xfId="0" applyFont="1" applyFill="1" applyBorder="1" applyAlignment="1">
      <alignment horizontal="center" vertical="center" wrapText="1"/>
    </xf>
    <xf numFmtId="199" fontId="0" fillId="0" borderId="8" xfId="0" applyNumberFormat="1" applyFont="1" applyFill="1" applyBorder="1" applyAlignment="1">
      <alignment horizontal="center" vertical="top"/>
    </xf>
    <xf numFmtId="6" fontId="0" fillId="0" borderId="8" xfId="0" applyNumberFormat="1" applyFont="1" applyFill="1" applyBorder="1" applyAlignment="1">
      <alignment horizontal="left" vertical="top"/>
    </xf>
    <xf numFmtId="179" fontId="0" fillId="0" borderId="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4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 horizontal="left"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1" xfId="0" applyFont="1" applyBorder="1" applyAlignment="1">
      <alignment horizontal="center" vertical="center"/>
    </xf>
    <xf numFmtId="179" fontId="0" fillId="0" borderId="10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horizontal="center" vertical="center"/>
    </xf>
    <xf numFmtId="179" fontId="0" fillId="0" borderId="12" xfId="0" applyNumberFormat="1" applyFont="1" applyBorder="1" applyAlignment="1">
      <alignment horizontal="center" vertical="top"/>
    </xf>
    <xf numFmtId="0" fontId="8" fillId="0" borderId="2" xfId="0" applyFont="1" applyBorder="1" applyAlignment="1">
      <alignment horizontal="center" vertical="center" wrapText="1"/>
    </xf>
    <xf numFmtId="6" fontId="0" fillId="0" borderId="0" xfId="0" applyNumberFormat="1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179" fontId="0" fillId="0" borderId="14" xfId="0" applyNumberFormat="1" applyFont="1" applyFill="1" applyBorder="1" applyAlignment="1">
      <alignment horizontal="center" vertical="center" wrapText="1"/>
    </xf>
    <xf numFmtId="173" fontId="0" fillId="0" borderId="1" xfId="0" applyNumberFormat="1" applyFont="1" applyBorder="1" applyAlignment="1">
      <alignment horizontal="center" vertical="top"/>
    </xf>
    <xf numFmtId="173" fontId="0" fillId="0" borderId="2" xfId="0" applyNumberFormat="1" applyFont="1" applyFill="1" applyBorder="1" applyAlignment="1">
      <alignment horizontal="center" vertical="top" wrapText="1"/>
    </xf>
    <xf numFmtId="173" fontId="0" fillId="0" borderId="4" xfId="0" applyNumberFormat="1" applyFont="1" applyFill="1" applyBorder="1" applyAlignment="1">
      <alignment horizontal="center" vertical="center" wrapText="1"/>
    </xf>
    <xf numFmtId="6" fontId="0" fillId="0" borderId="4" xfId="0" applyNumberFormat="1" applyFont="1" applyFill="1" applyBorder="1" applyAlignment="1">
      <alignment horizontal="center" vertical="center"/>
    </xf>
    <xf numFmtId="1" fontId="0" fillId="0" borderId="4" xfId="0" applyNumberFormat="1" applyBorder="1" applyAlignment="1">
      <alignment horizontal="center" vertical="top"/>
    </xf>
    <xf numFmtId="173" fontId="0" fillId="0" borderId="2" xfId="0" applyNumberFormat="1" applyBorder="1" applyAlignment="1">
      <alignment horizontal="center" vertical="top"/>
    </xf>
    <xf numFmtId="172" fontId="0" fillId="0" borderId="3" xfId="0" applyNumberFormat="1" applyBorder="1" applyAlignment="1">
      <alignment horizontal="center" vertical="top"/>
    </xf>
    <xf numFmtId="49" fontId="13" fillId="0" borderId="5" xfId="15" applyNumberFormat="1" applyFont="1" applyBorder="1" applyAlignment="1">
      <alignment horizontal="center" vertical="top"/>
    </xf>
    <xf numFmtId="0" fontId="0" fillId="0" borderId="7" xfId="0" applyFill="1" applyBorder="1" applyAlignment="1">
      <alignment horizontal="justify" vertical="top" wrapText="1"/>
    </xf>
    <xf numFmtId="179" fontId="0" fillId="0" borderId="7" xfId="0" applyNumberFormat="1" applyFill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center" wrapText="1"/>
    </xf>
    <xf numFmtId="49" fontId="13" fillId="0" borderId="0" xfId="15" applyNumberFormat="1" applyFont="1" applyBorder="1" applyAlignment="1">
      <alignment horizontal="center" vertical="top"/>
    </xf>
    <xf numFmtId="0" fontId="0" fillId="0" borderId="2" xfId="0" applyFill="1" applyBorder="1" applyAlignment="1">
      <alignment horizontal="justify" vertical="top" wrapText="1"/>
    </xf>
    <xf numFmtId="0" fontId="0" fillId="0" borderId="2" xfId="0" applyBorder="1" applyAlignment="1">
      <alignment horizontal="left" vertical="top" wrapText="1"/>
    </xf>
    <xf numFmtId="0" fontId="0" fillId="0" borderId="2" xfId="0" applyBorder="1" applyAlignment="1">
      <alignment horizontal="justify" vertical="top" wrapText="1"/>
    </xf>
    <xf numFmtId="0" fontId="0" fillId="0" borderId="4" xfId="0" applyBorder="1" applyAlignment="1">
      <alignment horizontal="justify" vertical="top" wrapText="1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left" vertical="center" wrapText="1"/>
    </xf>
    <xf numFmtId="6" fontId="0" fillId="0" borderId="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49" fontId="0" fillId="0" borderId="0" xfId="0" applyNumberFormat="1" applyFont="1" applyAlignment="1">
      <alignment horizontal="center" vertical="top"/>
    </xf>
    <xf numFmtId="49" fontId="0" fillId="0" borderId="0" xfId="0" applyNumberFormat="1" applyAlignment="1">
      <alignment vertical="top"/>
    </xf>
    <xf numFmtId="0" fontId="8" fillId="0" borderId="9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8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3" fillId="0" borderId="0" xfId="0" applyFont="1" applyAlignment="1">
      <alignment horizontal="left"/>
    </xf>
    <xf numFmtId="14" fontId="10" fillId="0" borderId="0" xfId="0" applyNumberFormat="1" applyFont="1" applyAlignment="1">
      <alignment horizontal="left"/>
    </xf>
    <xf numFmtId="0" fontId="0" fillId="0" borderId="1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1" fillId="0" borderId="0" xfId="15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8" fillId="0" borderId="2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left" vertical="top" wrapText="1"/>
    </xf>
    <xf numFmtId="49" fontId="0" fillId="0" borderId="0" xfId="0" applyNumberFormat="1" applyFont="1" applyFill="1" applyAlignment="1">
      <alignment horizontal="center"/>
    </xf>
    <xf numFmtId="0" fontId="8" fillId="0" borderId="9" xfId="0" applyFont="1" applyFill="1" applyBorder="1" applyAlignment="1">
      <alignment horizontal="center" vertical="top"/>
    </xf>
    <xf numFmtId="0" fontId="8" fillId="0" borderId="3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center" vertical="top"/>
    </xf>
    <xf numFmtId="0" fontId="1" fillId="0" borderId="0" xfId="15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top"/>
    </xf>
    <xf numFmtId="0" fontId="6" fillId="2" borderId="0" xfId="15" applyFont="1" applyFill="1" applyAlignment="1">
      <alignment horizontal="left"/>
    </xf>
    <xf numFmtId="0" fontId="0" fillId="0" borderId="0" xfId="0" applyFont="1" applyAlignment="1">
      <alignment horizontal="center"/>
    </xf>
    <xf numFmtId="0" fontId="5" fillId="2" borderId="0" xfId="15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6" fontId="0" fillId="0" borderId="1" xfId="0" applyNumberFormat="1" applyFont="1" applyBorder="1" applyAlignment="1">
      <alignment horizontal="center" vertical="center"/>
    </xf>
    <xf numFmtId="6" fontId="0" fillId="0" borderId="4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top" wrapText="1"/>
    </xf>
    <xf numFmtId="179" fontId="0" fillId="0" borderId="2" xfId="0" applyNumberFormat="1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9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199" fontId="0" fillId="0" borderId="1" xfId="0" applyNumberFormat="1" applyFont="1" applyFill="1" applyBorder="1" applyAlignment="1">
      <alignment horizontal="center" vertical="center"/>
    </xf>
    <xf numFmtId="199" fontId="0" fillId="0" borderId="2" xfId="0" applyNumberFormat="1" applyFont="1" applyFill="1" applyBorder="1" applyAlignment="1">
      <alignment horizontal="center" vertical="center"/>
    </xf>
    <xf numFmtId="199" fontId="0" fillId="0" borderId="4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wrapText="1" indent="1"/>
    </xf>
    <xf numFmtId="0" fontId="0" fillId="0" borderId="4" xfId="0" applyFill="1" applyBorder="1" applyAlignment="1">
      <alignment horizontal="left" wrapText="1" indent="1"/>
    </xf>
    <xf numFmtId="49" fontId="0" fillId="0" borderId="1" xfId="0" applyNumberFormat="1" applyFont="1" applyFill="1" applyBorder="1" applyAlignment="1">
      <alignment horizontal="left" vertical="top" wrapText="1"/>
    </xf>
    <xf numFmtId="49" fontId="0" fillId="0" borderId="2" xfId="0" applyNumberFormat="1" applyFont="1" applyFill="1" applyBorder="1" applyAlignment="1">
      <alignment horizontal="left" vertical="top" wrapText="1"/>
    </xf>
    <xf numFmtId="49" fontId="0" fillId="0" borderId="4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 wrapText="1"/>
    </xf>
    <xf numFmtId="179" fontId="0" fillId="0" borderId="1" xfId="0" applyNumberFormat="1" applyFont="1" applyFill="1" applyBorder="1" applyAlignment="1">
      <alignment horizontal="center" vertical="center" wrapText="1"/>
    </xf>
    <xf numFmtId="179" fontId="0" fillId="0" borderId="4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79" fontId="0" fillId="0" borderId="9" xfId="0" applyNumberFormat="1" applyFill="1" applyBorder="1" applyAlignment="1">
      <alignment horizontal="center" vertical="center" wrapText="1"/>
    </xf>
    <xf numFmtId="179" fontId="0" fillId="0" borderId="11" xfId="0" applyNumberFormat="1" applyFill="1" applyBorder="1" applyAlignment="1">
      <alignment horizontal="center" vertical="center" wrapText="1"/>
    </xf>
    <xf numFmtId="6" fontId="0" fillId="0" borderId="1" xfId="0" applyNumberFormat="1" applyFont="1" applyFill="1" applyBorder="1" applyAlignment="1">
      <alignment horizontal="left" vertical="top"/>
    </xf>
    <xf numFmtId="6" fontId="0" fillId="0" borderId="4" xfId="0" applyNumberFormat="1" applyFont="1" applyFill="1" applyBorder="1" applyAlignment="1">
      <alignment horizontal="left"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</xdr:row>
      <xdr:rowOff>28575</xdr:rowOff>
    </xdr:from>
    <xdr:to>
      <xdr:col>1</xdr:col>
      <xdr:colOff>476250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0"/>
          <a:ext cx="10001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21"/>
  <sheetViews>
    <sheetView tabSelected="1" workbookViewId="0" topLeftCell="A1">
      <selection activeCell="A1" sqref="A1"/>
    </sheetView>
  </sheetViews>
  <sheetFormatPr defaultColWidth="11.421875" defaultRowHeight="12.75"/>
  <cols>
    <col min="1" max="16384" width="11.421875" style="2" customWidth="1"/>
  </cols>
  <sheetData>
    <row r="6" spans="1:9" ht="12.75">
      <c r="A6" s="408" t="s">
        <v>0</v>
      </c>
      <c r="B6" s="408"/>
      <c r="C6" s="408"/>
      <c r="D6" s="408"/>
      <c r="E6" s="408"/>
      <c r="F6" s="408"/>
      <c r="G6" s="408"/>
      <c r="H6" s="408"/>
      <c r="I6" s="408"/>
    </row>
    <row r="7" spans="1:9" ht="12.75">
      <c r="A7" s="409" t="s">
        <v>164</v>
      </c>
      <c r="B7" s="409"/>
      <c r="C7" s="409"/>
      <c r="D7" s="409"/>
      <c r="E7" s="409"/>
      <c r="F7" s="409"/>
      <c r="G7" s="409"/>
      <c r="H7" s="409"/>
      <c r="I7" s="409"/>
    </row>
    <row r="8" spans="2:9" ht="12.75">
      <c r="B8" s="406"/>
      <c r="C8" s="406"/>
      <c r="D8" s="406"/>
      <c r="E8" s="406"/>
      <c r="F8" s="406"/>
      <c r="G8" s="406"/>
      <c r="H8" s="406"/>
      <c r="I8" s="406"/>
    </row>
    <row r="9" spans="2:9" ht="12.75">
      <c r="B9" s="407" t="s">
        <v>1</v>
      </c>
      <c r="C9" s="407"/>
      <c r="D9" s="407"/>
      <c r="E9" s="407"/>
      <c r="F9" s="407"/>
      <c r="G9" s="407"/>
      <c r="H9" s="407"/>
      <c r="I9" s="407"/>
    </row>
    <row r="10" spans="2:9" ht="12.75">
      <c r="B10" s="4"/>
      <c r="C10" s="4"/>
      <c r="D10" s="4"/>
      <c r="E10" s="4"/>
      <c r="F10" s="4"/>
      <c r="G10" s="4"/>
      <c r="H10" s="4"/>
      <c r="I10" s="4"/>
    </row>
    <row r="11" spans="2:9" ht="12.75">
      <c r="B11" s="5" t="s">
        <v>2</v>
      </c>
      <c r="C11" s="405" t="s">
        <v>3</v>
      </c>
      <c r="D11" s="405"/>
      <c r="E11" s="405"/>
      <c r="F11" s="405"/>
      <c r="G11" s="405"/>
      <c r="H11" s="405"/>
      <c r="I11" s="405"/>
    </row>
    <row r="12" spans="2:9" ht="12.75">
      <c r="B12" s="5" t="s">
        <v>4</v>
      </c>
      <c r="C12" s="405" t="s">
        <v>5</v>
      </c>
      <c r="D12" s="405"/>
      <c r="E12" s="405"/>
      <c r="F12" s="405"/>
      <c r="G12" s="405"/>
      <c r="H12" s="405"/>
      <c r="I12" s="405"/>
    </row>
    <row r="13" spans="2:9" ht="12.75">
      <c r="B13" s="5" t="s">
        <v>6</v>
      </c>
      <c r="C13" s="405" t="s">
        <v>7</v>
      </c>
      <c r="D13" s="405"/>
      <c r="E13" s="405"/>
      <c r="F13" s="405"/>
      <c r="G13" s="405"/>
      <c r="H13" s="405"/>
      <c r="I13" s="405"/>
    </row>
    <row r="14" spans="2:9" ht="12.75">
      <c r="B14" s="5" t="s">
        <v>8</v>
      </c>
      <c r="C14" s="405" t="s">
        <v>9</v>
      </c>
      <c r="D14" s="405"/>
      <c r="E14" s="405"/>
      <c r="F14" s="405"/>
      <c r="G14" s="405"/>
      <c r="H14" s="405"/>
      <c r="I14" s="405"/>
    </row>
    <row r="15" spans="2:9" ht="12.75">
      <c r="B15" s="5" t="s">
        <v>10</v>
      </c>
      <c r="C15" s="6" t="s">
        <v>11</v>
      </c>
      <c r="D15" s="6"/>
      <c r="E15" s="6"/>
      <c r="F15" s="6"/>
      <c r="G15" s="6"/>
      <c r="H15" s="6"/>
      <c r="I15" s="6"/>
    </row>
    <row r="16" spans="2:9" ht="12.75">
      <c r="B16" s="5" t="s">
        <v>12</v>
      </c>
      <c r="C16" s="405" t="s">
        <v>13</v>
      </c>
      <c r="D16" s="405"/>
      <c r="E16" s="405"/>
      <c r="F16" s="405"/>
      <c r="G16" s="405"/>
      <c r="H16" s="405"/>
      <c r="I16" s="405"/>
    </row>
    <row r="17" spans="4:9" ht="12.75">
      <c r="D17" s="7"/>
      <c r="E17" s="7"/>
      <c r="F17" s="7"/>
      <c r="G17" s="7"/>
      <c r="H17" s="7"/>
      <c r="I17" s="7"/>
    </row>
    <row r="19" ht="12.75">
      <c r="B19" s="162" t="s">
        <v>14</v>
      </c>
    </row>
    <row r="21" ht="12.75">
      <c r="B21" s="161" t="s">
        <v>193</v>
      </c>
    </row>
  </sheetData>
  <mergeCells count="9">
    <mergeCell ref="A6:I6"/>
    <mergeCell ref="A7:I7"/>
    <mergeCell ref="C13:I13"/>
    <mergeCell ref="C14:I14"/>
    <mergeCell ref="C16:I16"/>
    <mergeCell ref="B8:I8"/>
    <mergeCell ref="C11:I11"/>
    <mergeCell ref="C12:I12"/>
    <mergeCell ref="B9:I9"/>
  </mergeCells>
  <hyperlinks>
    <hyperlink ref="C11" location="'Comisión Administración '!A1" display="Comisión por Mantención / Administración "/>
    <hyperlink ref="C12" location="'Comisión compras '!A1" display="Comisión por Transacciones / Compras"/>
    <hyperlink ref="C13" location="'Comisión giros avances'!A1" display="Comisión por Avances en Efectivo"/>
    <hyperlink ref="C14" location="'Comisión giros avances'!A1" display="Comisión por Avances en Efectivo"/>
    <hyperlink ref="C16" location="'Comisión giros avances'!A1" display="Comisión por Avances en Efectivo"/>
    <hyperlink ref="C11:I11" location="'Cuadro 1'!A1" display="Comisión fija mensual por Mantención / Administración"/>
    <hyperlink ref="C12:I12" location="'Cuadro 2'!A1" display="Comisión por mantención en función de las transacciones /compras"/>
    <hyperlink ref="C13:I13" location="'Cuadro 3'!A1" display="Comisión por Avances en Efectivo / Giros"/>
    <hyperlink ref="C14:I14" location="'Cuadro 4'!A1" display="Tope de comisión máxima anual"/>
    <hyperlink ref="C16:I16" location="'Cuadro 6'!A1" display="Accionista controlador"/>
    <hyperlink ref="C15" location="'Cuadro 5'!A1" display="Seguros asociados"/>
    <hyperlink ref="B9" location="Conceptos!A1" display="Conceptos"/>
    <hyperlink ref="B11" location="'Cuadro 1'!A1" display="Cuadro 1"/>
    <hyperlink ref="B12" location="'Cuadro 2'!A1" display="Cuadro 2"/>
    <hyperlink ref="B13" location="'Cuadro 3'!A1" display="Cuadro 3"/>
    <hyperlink ref="B14" location="'Cuadro 4'!A1" display="Cuadro 4"/>
    <hyperlink ref="B15" location="'Cuadro 5'!A1" display="Cuadro 5"/>
    <hyperlink ref="B16" location="'Cuadro 6'!A1" display="Cuadro 6"/>
  </hyperlinks>
  <printOptions/>
  <pageMargins left="0.75" right="0.75" top="1" bottom="1" header="0" footer="0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.140625" style="0" customWidth="1"/>
    <col min="2" max="2" width="3.28125" style="0" customWidth="1"/>
    <col min="3" max="3" width="102.7109375" style="0" customWidth="1"/>
    <col min="4" max="4" width="24.00390625" style="0" customWidth="1"/>
  </cols>
  <sheetData>
    <row r="1" ht="12.75">
      <c r="E1" s="9" t="s">
        <v>15</v>
      </c>
    </row>
    <row r="2" ht="12.75">
      <c r="C2" s="10" t="s">
        <v>16</v>
      </c>
    </row>
    <row r="3" ht="12.75">
      <c r="C3" s="11"/>
    </row>
    <row r="4" spans="1:3" ht="12.75">
      <c r="A4" s="8"/>
      <c r="C4" s="12" t="s">
        <v>17</v>
      </c>
    </row>
    <row r="6" ht="12.75">
      <c r="B6" s="11" t="s">
        <v>18</v>
      </c>
    </row>
    <row r="7" ht="12.75">
      <c r="B7" s="11"/>
    </row>
    <row r="8" ht="12.75">
      <c r="B8" t="s">
        <v>188</v>
      </c>
    </row>
    <row r="9" ht="12.75">
      <c r="B9" t="s">
        <v>19</v>
      </c>
    </row>
    <row r="11" spans="2:4" ht="12.75">
      <c r="B11" s="13" t="s">
        <v>20</v>
      </c>
      <c r="C11" s="14" t="s">
        <v>21</v>
      </c>
      <c r="D11" s="15" t="s">
        <v>22</v>
      </c>
    </row>
    <row r="12" ht="26.25">
      <c r="C12" s="16" t="s">
        <v>23</v>
      </c>
    </row>
    <row r="13" ht="12.75">
      <c r="C13" s="16" t="s">
        <v>24</v>
      </c>
    </row>
    <row r="14" spans="3:4" ht="25.5" customHeight="1">
      <c r="C14" s="16" t="s">
        <v>48</v>
      </c>
      <c r="D14" s="15" t="s">
        <v>25</v>
      </c>
    </row>
    <row r="15" ht="12.75">
      <c r="C15" s="16"/>
    </row>
    <row r="16" spans="2:4" ht="12.75">
      <c r="B16" s="17" t="s">
        <v>26</v>
      </c>
      <c r="C16" s="14" t="s">
        <v>27</v>
      </c>
      <c r="D16" s="15" t="s">
        <v>28</v>
      </c>
    </row>
    <row r="17" ht="26.25">
      <c r="C17" s="16" t="s">
        <v>29</v>
      </c>
    </row>
    <row r="18" ht="25.5" customHeight="1">
      <c r="C18" s="16" t="s">
        <v>30</v>
      </c>
    </row>
    <row r="19" spans="3:4" ht="12.75" customHeight="1">
      <c r="C19" s="16" t="s">
        <v>49</v>
      </c>
      <c r="D19" s="15" t="s">
        <v>25</v>
      </c>
    </row>
    <row r="20" ht="12.75">
      <c r="C20" s="16"/>
    </row>
    <row r="21" spans="2:4" ht="12.75">
      <c r="B21" s="17" t="s">
        <v>31</v>
      </c>
      <c r="C21" s="14" t="s">
        <v>32</v>
      </c>
      <c r="D21" s="15" t="s">
        <v>33</v>
      </c>
    </row>
    <row r="22" ht="39">
      <c r="C22" s="18" t="s">
        <v>130</v>
      </c>
    </row>
    <row r="23" ht="26.25">
      <c r="C23" s="19" t="s">
        <v>34</v>
      </c>
    </row>
    <row r="24" ht="25.5" customHeight="1">
      <c r="C24" s="16" t="s">
        <v>35</v>
      </c>
    </row>
    <row r="25" ht="12.75" customHeight="1">
      <c r="C25" s="16"/>
    </row>
    <row r="26" spans="2:4" ht="12.75" customHeight="1">
      <c r="B26" s="17" t="s">
        <v>36</v>
      </c>
      <c r="C26" s="14" t="s">
        <v>37</v>
      </c>
      <c r="D26" s="15" t="s">
        <v>25</v>
      </c>
    </row>
    <row r="27" ht="26.25">
      <c r="C27" s="16" t="s">
        <v>38</v>
      </c>
    </row>
    <row r="28" ht="12.75" customHeight="1">
      <c r="C28" t="s">
        <v>39</v>
      </c>
    </row>
    <row r="29" ht="12.75" customHeight="1">
      <c r="C29" t="s">
        <v>40</v>
      </c>
    </row>
    <row r="30" ht="12.75" customHeight="1">
      <c r="C30" t="s">
        <v>134</v>
      </c>
    </row>
    <row r="31" ht="26.25">
      <c r="C31" s="20" t="s">
        <v>41</v>
      </c>
    </row>
    <row r="32" ht="12.75" customHeight="1">
      <c r="C32" s="16"/>
    </row>
    <row r="33" spans="2:4" ht="12.75" customHeight="1">
      <c r="B33" s="11" t="s">
        <v>42</v>
      </c>
      <c r="C33" s="16"/>
      <c r="D33" s="15" t="s">
        <v>43</v>
      </c>
    </row>
    <row r="34" ht="12.75" customHeight="1">
      <c r="C34" s="16"/>
    </row>
    <row r="35" ht="12.75">
      <c r="B35" s="11" t="s">
        <v>44</v>
      </c>
    </row>
    <row r="36" spans="2:3" ht="25.5" customHeight="1">
      <c r="B36" s="410" t="s">
        <v>45</v>
      </c>
      <c r="C36" s="410"/>
    </row>
    <row r="37" spans="2:3" ht="12.75">
      <c r="B37" s="21"/>
      <c r="C37" s="21"/>
    </row>
    <row r="38" spans="2:3" ht="25.5" customHeight="1">
      <c r="B38" s="411" t="s">
        <v>173</v>
      </c>
      <c r="C38" s="411"/>
    </row>
    <row r="39" spans="2:3" ht="25.5" customHeight="1">
      <c r="B39" s="412" t="s">
        <v>46</v>
      </c>
      <c r="C39" s="412"/>
    </row>
    <row r="40" ht="5.25" customHeight="1"/>
    <row r="41" spans="2:3" ht="25.5" customHeight="1">
      <c r="B41" s="410" t="s">
        <v>47</v>
      </c>
      <c r="C41" s="410"/>
    </row>
    <row r="42" ht="12.75">
      <c r="B42" s="22"/>
    </row>
  </sheetData>
  <mergeCells count="4">
    <mergeCell ref="B41:C41"/>
    <mergeCell ref="B36:C36"/>
    <mergeCell ref="B38:C38"/>
    <mergeCell ref="B39:C39"/>
  </mergeCells>
  <hyperlinks>
    <hyperlink ref="D11" location="'Cuadro 1'!A1" display=" Ver Cuadro 1."/>
    <hyperlink ref="D14" location="'Cuadro 4'!A1" display=" Ver Cuadro 4."/>
    <hyperlink ref="D16" location="'Cuadro 2'!A1" display=" Ver Cuadro 2."/>
    <hyperlink ref="D19" location="'Cuadro 4'!A1" display=" Ver Cuadro 4."/>
    <hyperlink ref="D21" location="'Cuadro 3'!A1" display=" Ver Cuadro 3."/>
    <hyperlink ref="E1" location="Portada!A1" display="Volver"/>
    <hyperlink ref="D33" location="'Cuadro 5'!A1" display=" Ver Cuadro 5"/>
    <hyperlink ref="D26" location="'Cuadro 4'!A1" display=" Ver Cuadro 4."/>
    <hyperlink ref="C11" location="'Cuadro 1'!A1" tooltip="Ver el Cobro de una comisión fija mensual" display="Cobro de una comisión fija mensual. Ver Cuadro 1."/>
    <hyperlink ref="C16" location="'Cuadro 2'!A1" display="Cobro de una comisión en función de las transacciones/compras que realice. Ver Cuadro 2."/>
    <hyperlink ref="C21" location="'Cuadro 3'!A1" display="Cobros por efectuar avances en efectivo / giros. Ver Cuadro 3."/>
  </hyperlinks>
  <printOptions/>
  <pageMargins left="1.3474015750000001" right="0.75" top="0.17" bottom="0.17" header="0" footer="0"/>
  <pageSetup horizontalDpi="600" verticalDpi="600" orientation="landscape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.140625" style="0" customWidth="1"/>
    <col min="2" max="2" width="15.28125" style="67" customWidth="1"/>
    <col min="3" max="3" width="2.28125" style="57" customWidth="1"/>
    <col min="4" max="4" width="23.421875" style="57" customWidth="1"/>
    <col min="5" max="5" width="10.8515625" style="0" bestFit="1" customWidth="1"/>
    <col min="6" max="6" width="89.00390625" style="0" customWidth="1"/>
  </cols>
  <sheetData>
    <row r="1" spans="2:9" ht="12.75">
      <c r="B1" s="408" t="s">
        <v>50</v>
      </c>
      <c r="C1" s="408"/>
      <c r="D1" s="408"/>
      <c r="E1" s="425"/>
      <c r="F1" s="425"/>
      <c r="G1" s="9" t="s">
        <v>15</v>
      </c>
      <c r="H1" s="23"/>
      <c r="I1" s="24"/>
    </row>
    <row r="2" spans="2:6" ht="12.75">
      <c r="B2" s="408" t="s">
        <v>51</v>
      </c>
      <c r="C2" s="408"/>
      <c r="D2" s="408"/>
      <c r="E2" s="425"/>
      <c r="F2" s="425"/>
    </row>
    <row r="3" spans="2:6" ht="12.75">
      <c r="B3" s="426" t="s">
        <v>52</v>
      </c>
      <c r="C3" s="426"/>
      <c r="D3" s="426"/>
      <c r="E3" s="426"/>
      <c r="F3" s="426"/>
    </row>
    <row r="4" spans="2:6" ht="12.75">
      <c r="B4" s="426" t="s">
        <v>53</v>
      </c>
      <c r="C4" s="426"/>
      <c r="D4" s="426"/>
      <c r="E4" s="426"/>
      <c r="F4" s="426"/>
    </row>
    <row r="5" spans="2:6" ht="12.75">
      <c r="B5" s="388" t="s">
        <v>54</v>
      </c>
      <c r="C5" s="388"/>
      <c r="D5" s="388"/>
      <c r="E5" s="388"/>
      <c r="F5" s="388"/>
    </row>
    <row r="6" spans="2:6" ht="12.75">
      <c r="B6" s="432" t="s">
        <v>165</v>
      </c>
      <c r="C6" s="432"/>
      <c r="D6" s="432"/>
      <c r="E6" s="432"/>
      <c r="F6" s="432"/>
    </row>
    <row r="7" ht="12.75">
      <c r="E7" s="3"/>
    </row>
    <row r="8" spans="2:6" ht="12.75">
      <c r="B8" s="25" t="s">
        <v>55</v>
      </c>
      <c r="C8" s="26"/>
      <c r="D8" s="429" t="s">
        <v>56</v>
      </c>
      <c r="E8" s="430"/>
      <c r="F8" s="431"/>
    </row>
    <row r="9" spans="2:6" ht="26.25">
      <c r="B9" s="27" t="s">
        <v>57</v>
      </c>
      <c r="C9" s="26"/>
      <c r="D9" s="163" t="s">
        <v>70</v>
      </c>
      <c r="E9" s="28" t="s">
        <v>58</v>
      </c>
      <c r="F9" s="28" t="s">
        <v>59</v>
      </c>
    </row>
    <row r="10" spans="2:7" ht="12.75">
      <c r="B10" s="427" t="s">
        <v>60</v>
      </c>
      <c r="C10" s="29"/>
      <c r="D10" s="185">
        <v>0.06514</v>
      </c>
      <c r="E10" s="30">
        <v>1365.8626854000001</v>
      </c>
      <c r="F10" s="355"/>
      <c r="G10" s="31"/>
    </row>
    <row r="11" spans="1:7" ht="39">
      <c r="A11" s="204"/>
      <c r="B11" s="428"/>
      <c r="C11" s="29"/>
      <c r="D11" s="353">
        <v>0.045598</v>
      </c>
      <c r="E11" s="33">
        <v>956.10387978</v>
      </c>
      <c r="F11" s="86" t="s">
        <v>145</v>
      </c>
      <c r="G11" s="34"/>
    </row>
    <row r="12" spans="2:7" ht="12.75">
      <c r="B12" s="428"/>
      <c r="C12" s="29"/>
      <c r="D12" s="186">
        <v>0.026056000000000003</v>
      </c>
      <c r="E12" s="33">
        <v>546.3450741600001</v>
      </c>
      <c r="F12" s="170" t="s">
        <v>61</v>
      </c>
      <c r="G12" s="34"/>
    </row>
    <row r="13" spans="2:6" ht="12.75">
      <c r="B13" s="428"/>
      <c r="C13" s="29"/>
      <c r="D13" s="187">
        <v>0</v>
      </c>
      <c r="E13" s="35">
        <v>0</v>
      </c>
      <c r="F13" s="171" t="s">
        <v>62</v>
      </c>
    </row>
    <row r="14" spans="2:6" ht="12.75">
      <c r="B14" s="420" t="s">
        <v>185</v>
      </c>
      <c r="C14" s="36"/>
      <c r="D14" s="37"/>
      <c r="E14" s="30">
        <v>1790</v>
      </c>
      <c r="F14" s="155" t="s">
        <v>146</v>
      </c>
    </row>
    <row r="15" spans="2:6" ht="12.75">
      <c r="B15" s="421"/>
      <c r="C15" s="36"/>
      <c r="D15" s="38"/>
      <c r="E15" s="78">
        <v>895</v>
      </c>
      <c r="F15" s="80" t="s">
        <v>147</v>
      </c>
    </row>
    <row r="16" spans="2:6" ht="12.75" customHeight="1">
      <c r="B16" s="422"/>
      <c r="C16" s="36"/>
      <c r="D16" s="38"/>
      <c r="E16" s="35">
        <v>0</v>
      </c>
      <c r="F16" s="80" t="s">
        <v>148</v>
      </c>
    </row>
    <row r="17" spans="2:10" ht="21" customHeight="1">
      <c r="B17" s="342" t="s">
        <v>144</v>
      </c>
      <c r="C17" s="29"/>
      <c r="D17" s="251">
        <v>0.0616</v>
      </c>
      <c r="E17" s="42">
        <v>1291.6355760000001</v>
      </c>
      <c r="F17" s="43" t="s">
        <v>63</v>
      </c>
      <c r="J17" s="44"/>
    </row>
    <row r="18" spans="2:10" ht="6" customHeight="1">
      <c r="B18" s="41"/>
      <c r="C18" s="29"/>
      <c r="D18" s="349"/>
      <c r="E18" s="350"/>
      <c r="F18" s="47"/>
      <c r="J18" s="44"/>
    </row>
    <row r="19" spans="2:6" ht="12.75" customHeight="1">
      <c r="B19" s="389" t="s">
        <v>64</v>
      </c>
      <c r="C19" s="29"/>
      <c r="D19" s="48"/>
      <c r="E19" s="415">
        <v>1470</v>
      </c>
      <c r="F19" s="413" t="s">
        <v>65</v>
      </c>
    </row>
    <row r="20" spans="2:6" ht="12.75">
      <c r="B20" s="390"/>
      <c r="C20" s="29"/>
      <c r="D20" s="51"/>
      <c r="E20" s="416"/>
      <c r="F20" s="414"/>
    </row>
    <row r="21" spans="2:6" ht="12.75" customHeight="1">
      <c r="B21" s="427" t="s">
        <v>172</v>
      </c>
      <c r="C21" s="36"/>
      <c r="D21" s="347">
        <v>0.065</v>
      </c>
      <c r="E21" s="30">
        <v>1362.92715</v>
      </c>
      <c r="F21" s="54"/>
    </row>
    <row r="22" spans="2:6" ht="26.25">
      <c r="B22" s="428"/>
      <c r="C22" s="36"/>
      <c r="D22" s="121">
        <v>0.0325</v>
      </c>
      <c r="E22" s="33">
        <v>681.463575</v>
      </c>
      <c r="F22" s="39" t="s">
        <v>171</v>
      </c>
    </row>
    <row r="23" spans="2:7" ht="12.75" customHeight="1">
      <c r="B23" s="391"/>
      <c r="C23" s="29"/>
      <c r="D23" s="32">
        <v>0</v>
      </c>
      <c r="E23" s="33">
        <v>0</v>
      </c>
      <c r="F23" s="56" t="s">
        <v>170</v>
      </c>
      <c r="G23" s="34"/>
    </row>
    <row r="24" spans="2:8" ht="12.75">
      <c r="B24" s="420" t="s">
        <v>66</v>
      </c>
      <c r="D24" s="58">
        <v>0.0649</v>
      </c>
      <c r="E24" s="30">
        <v>1360.830339</v>
      </c>
      <c r="F24" s="59"/>
      <c r="G24" s="34"/>
      <c r="H24" s="34"/>
    </row>
    <row r="25" spans="2:8" ht="17.25" customHeight="1">
      <c r="B25" s="421"/>
      <c r="D25" s="112">
        <v>0.0424</v>
      </c>
      <c r="E25" s="97">
        <v>889.047864</v>
      </c>
      <c r="F25" s="60" t="s">
        <v>67</v>
      </c>
      <c r="G25" s="34"/>
      <c r="H25" s="34"/>
    </row>
    <row r="26" spans="2:8" ht="12.75">
      <c r="B26" s="420" t="s">
        <v>68</v>
      </c>
      <c r="C26" s="36"/>
      <c r="D26" s="251">
        <v>0.065</v>
      </c>
      <c r="E26" s="238">
        <v>1362.92715</v>
      </c>
      <c r="F26" s="284" t="s">
        <v>131</v>
      </c>
      <c r="G26" s="34"/>
      <c r="H26" s="34"/>
    </row>
    <row r="27" spans="2:8" ht="12.75" customHeight="1">
      <c r="B27" s="421"/>
      <c r="C27" s="36"/>
      <c r="D27" s="348">
        <f>+D26*0.75</f>
        <v>0.04875</v>
      </c>
      <c r="E27" s="240">
        <v>1022.1953625000001</v>
      </c>
      <c r="F27" s="243" t="s">
        <v>161</v>
      </c>
      <c r="G27" s="34"/>
      <c r="H27" s="34"/>
    </row>
    <row r="28" spans="2:8" ht="12.75" customHeight="1">
      <c r="B28" s="421"/>
      <c r="C28" s="36"/>
      <c r="D28" s="419">
        <f>+D26/2</f>
        <v>0.0325</v>
      </c>
      <c r="E28" s="418">
        <v>681.463575</v>
      </c>
      <c r="F28" s="417" t="s">
        <v>174</v>
      </c>
      <c r="G28" s="34"/>
      <c r="H28" s="34"/>
    </row>
    <row r="29" spans="2:8" ht="12.75" customHeight="1">
      <c r="B29" s="421"/>
      <c r="C29" s="36"/>
      <c r="D29" s="419"/>
      <c r="E29" s="418"/>
      <c r="F29" s="417"/>
      <c r="G29" s="34"/>
      <c r="H29" s="34"/>
    </row>
    <row r="30" spans="2:8" ht="12.75" customHeight="1">
      <c r="B30" s="422"/>
      <c r="C30" s="36"/>
      <c r="D30" s="209">
        <v>0</v>
      </c>
      <c r="E30" s="45">
        <v>0</v>
      </c>
      <c r="F30" s="232" t="s">
        <v>160</v>
      </c>
      <c r="G30" s="34"/>
      <c r="H30" s="34"/>
    </row>
    <row r="31" spans="2:8" ht="12.75" customHeight="1">
      <c r="B31" s="41" t="s">
        <v>69</v>
      </c>
      <c r="C31" s="29"/>
      <c r="D31" s="46"/>
      <c r="E31" s="61">
        <v>1048</v>
      </c>
      <c r="F31" s="62"/>
      <c r="G31" s="34"/>
      <c r="H31" s="34"/>
    </row>
    <row r="32" spans="2:6" ht="6" customHeight="1">
      <c r="B32" s="50"/>
      <c r="C32" s="29"/>
      <c r="D32" s="51"/>
      <c r="E32" s="63"/>
      <c r="F32" s="64"/>
    </row>
    <row r="33" spans="2:6" ht="12.75">
      <c r="B33" s="8" t="s">
        <v>14</v>
      </c>
      <c r="E33" s="65"/>
      <c r="F33" s="65"/>
    </row>
    <row r="34" ht="8.25" customHeight="1"/>
    <row r="35" spans="2:3" ht="12.75">
      <c r="B35" s="200" t="s">
        <v>44</v>
      </c>
      <c r="C35" s="199"/>
    </row>
    <row r="36" spans="2:6" s="201" customFormat="1" ht="12.75" customHeight="1">
      <c r="B36" s="423" t="s">
        <v>46</v>
      </c>
      <c r="C36" s="423"/>
      <c r="D36" s="423"/>
      <c r="E36" s="423"/>
      <c r="F36" s="423"/>
    </row>
    <row r="37" spans="2:6" s="201" customFormat="1" ht="12.75" customHeight="1">
      <c r="B37" s="424" t="s">
        <v>173</v>
      </c>
      <c r="C37" s="424"/>
      <c r="D37" s="424"/>
      <c r="E37" s="424"/>
      <c r="F37" s="424"/>
    </row>
    <row r="38" ht="12.75">
      <c r="C38" s="199"/>
    </row>
  </sheetData>
  <mergeCells count="20">
    <mergeCell ref="B14:B16"/>
    <mergeCell ref="B19:B20"/>
    <mergeCell ref="B24:B25"/>
    <mergeCell ref="B21:B23"/>
    <mergeCell ref="B1:F1"/>
    <mergeCell ref="B4:F4"/>
    <mergeCell ref="B10:B13"/>
    <mergeCell ref="D8:F8"/>
    <mergeCell ref="B2:F2"/>
    <mergeCell ref="B3:F3"/>
    <mergeCell ref="B6:F6"/>
    <mergeCell ref="B5:F5"/>
    <mergeCell ref="D28:D29"/>
    <mergeCell ref="B26:B30"/>
    <mergeCell ref="B36:F36"/>
    <mergeCell ref="B37:F37"/>
    <mergeCell ref="F19:F20"/>
    <mergeCell ref="E19:E20"/>
    <mergeCell ref="F28:F29"/>
    <mergeCell ref="E28:E29"/>
  </mergeCells>
  <hyperlinks>
    <hyperlink ref="G1" location="Portada!A1" display="Volver"/>
    <hyperlink ref="B5:F5" location="Conceptos!A1" display="(Ver Conceptos)"/>
  </hyperlinks>
  <printOptions horizontalCentered="1" verticalCentered="1"/>
  <pageMargins left="0.17" right="0.17" top="0.56" bottom="0.7874015748031497" header="0.17" footer="0"/>
  <pageSetup fitToHeight="1" fitToWidth="1" horizontalDpi="600" verticalDpi="600" orientation="landscape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3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7109375" style="150" customWidth="1"/>
    <col min="2" max="2" width="14.8515625" style="150" customWidth="1"/>
    <col min="3" max="3" width="11.57421875" style="150" customWidth="1"/>
    <col min="4" max="4" width="44.8515625" style="150" customWidth="1"/>
    <col min="5" max="5" width="2.140625" style="150" customWidth="1"/>
    <col min="6" max="6" width="14.8515625" style="150" customWidth="1"/>
    <col min="7" max="7" width="44.28125" style="150" customWidth="1"/>
    <col min="8" max="16384" width="11.57421875" style="150" customWidth="1"/>
  </cols>
  <sheetData>
    <row r="1" spans="2:8" ht="12.75">
      <c r="B1" s="402" t="s">
        <v>71</v>
      </c>
      <c r="C1" s="403"/>
      <c r="D1" s="403"/>
      <c r="E1" s="403"/>
      <c r="F1" s="403"/>
      <c r="G1" s="403"/>
      <c r="H1" s="254" t="s">
        <v>15</v>
      </c>
    </row>
    <row r="2" spans="2:7" ht="12.75">
      <c r="B2" s="252"/>
      <c r="C2" s="253"/>
      <c r="D2" s="253"/>
      <c r="E2" s="253"/>
      <c r="F2" s="253"/>
      <c r="G2" s="253"/>
    </row>
    <row r="3" spans="2:7" s="255" customFormat="1" ht="12.75">
      <c r="B3" s="402" t="s">
        <v>72</v>
      </c>
      <c r="C3" s="403"/>
      <c r="D3" s="403"/>
      <c r="E3" s="403"/>
      <c r="F3" s="403"/>
      <c r="G3" s="403"/>
    </row>
    <row r="4" spans="2:10" s="255" customFormat="1" ht="12.75">
      <c r="B4" s="404" t="s">
        <v>73</v>
      </c>
      <c r="C4" s="404"/>
      <c r="D4" s="404"/>
      <c r="E4" s="404"/>
      <c r="F4" s="404"/>
      <c r="G4" s="404"/>
      <c r="H4" s="256"/>
      <c r="I4" s="256"/>
      <c r="J4" s="257"/>
    </row>
    <row r="5" spans="2:7" s="255" customFormat="1" ht="12.75">
      <c r="B5" s="377" t="s">
        <v>74</v>
      </c>
      <c r="C5" s="377"/>
      <c r="D5" s="377"/>
      <c r="E5" s="377"/>
      <c r="F5" s="377"/>
      <c r="G5" s="377"/>
    </row>
    <row r="6" spans="2:7" s="255" customFormat="1" ht="12.75">
      <c r="B6" s="378" t="s">
        <v>189</v>
      </c>
      <c r="C6" s="378"/>
      <c r="D6" s="378"/>
      <c r="E6" s="378"/>
      <c r="F6" s="378"/>
      <c r="G6" s="378"/>
    </row>
    <row r="7" spans="2:7" s="255" customFormat="1" ht="12.75">
      <c r="B7" s="401" t="s">
        <v>54</v>
      </c>
      <c r="C7" s="401"/>
      <c r="D7" s="401"/>
      <c r="E7" s="401"/>
      <c r="F7" s="401"/>
      <c r="G7" s="401"/>
    </row>
    <row r="8" spans="2:10" s="255" customFormat="1" ht="12.75">
      <c r="B8" s="397" t="s">
        <v>165</v>
      </c>
      <c r="C8" s="397"/>
      <c r="D8" s="397"/>
      <c r="E8" s="397"/>
      <c r="F8" s="397"/>
      <c r="G8" s="397"/>
      <c r="H8" s="258"/>
      <c r="I8" s="258"/>
      <c r="J8" s="258"/>
    </row>
    <row r="10" spans="2:7" ht="12.75">
      <c r="B10" s="259" t="s">
        <v>55</v>
      </c>
      <c r="C10" s="376" t="s">
        <v>75</v>
      </c>
      <c r="D10" s="376"/>
      <c r="E10" s="261"/>
      <c r="F10" s="376" t="s">
        <v>76</v>
      </c>
      <c r="G10" s="376"/>
    </row>
    <row r="11" spans="2:7" ht="12.75">
      <c r="B11" s="262" t="s">
        <v>57</v>
      </c>
      <c r="C11" s="260" t="s">
        <v>58</v>
      </c>
      <c r="D11" s="260" t="s">
        <v>59</v>
      </c>
      <c r="E11" s="261"/>
      <c r="F11" s="260" t="s">
        <v>58</v>
      </c>
      <c r="G11" s="260" t="s">
        <v>59</v>
      </c>
    </row>
    <row r="12" spans="2:7" ht="12.75">
      <c r="B12" s="263" t="s">
        <v>60</v>
      </c>
      <c r="C12" s="207">
        <v>0</v>
      </c>
      <c r="D12" s="264"/>
      <c r="E12" s="265"/>
      <c r="F12" s="207">
        <v>0</v>
      </c>
      <c r="G12" s="266"/>
    </row>
    <row r="13" spans="2:7" ht="5.25" customHeight="1">
      <c r="B13" s="263"/>
      <c r="C13" s="42"/>
      <c r="D13" s="267"/>
      <c r="E13" s="265"/>
      <c r="F13" s="42"/>
      <c r="G13" s="268"/>
    </row>
    <row r="14" spans="2:7" ht="12.75">
      <c r="B14" s="269" t="s">
        <v>186</v>
      </c>
      <c r="C14" s="78">
        <v>0</v>
      </c>
      <c r="D14" s="270"/>
      <c r="E14" s="271"/>
      <c r="F14" s="45">
        <v>990</v>
      </c>
      <c r="G14" s="273" t="s">
        <v>78</v>
      </c>
    </row>
    <row r="15" spans="2:7" ht="5.25" customHeight="1">
      <c r="B15" s="272"/>
      <c r="C15" s="42"/>
      <c r="D15" s="155"/>
      <c r="E15" s="18"/>
      <c r="F15" s="78"/>
      <c r="G15" s="81"/>
    </row>
    <row r="16" spans="2:7" ht="13.5" customHeight="1">
      <c r="B16" s="274" t="s">
        <v>144</v>
      </c>
      <c r="C16" s="78">
        <v>0</v>
      </c>
      <c r="D16" s="80"/>
      <c r="E16" s="18"/>
      <c r="F16" s="78">
        <v>290</v>
      </c>
      <c r="G16" s="79" t="s">
        <v>80</v>
      </c>
    </row>
    <row r="17" spans="2:7" ht="6" customHeight="1">
      <c r="B17" s="275"/>
      <c r="C17" s="276"/>
      <c r="D17" s="208"/>
      <c r="E17" s="18"/>
      <c r="F17" s="78"/>
      <c r="G17" s="81"/>
    </row>
    <row r="18" spans="2:9" ht="12.75" customHeight="1">
      <c r="B18" s="277" t="s">
        <v>149</v>
      </c>
      <c r="C18" s="42">
        <v>2890</v>
      </c>
      <c r="D18" s="43" t="s">
        <v>80</v>
      </c>
      <c r="E18" s="210"/>
      <c r="F18" s="42">
        <v>600</v>
      </c>
      <c r="G18" s="278" t="s">
        <v>152</v>
      </c>
      <c r="I18" s="279"/>
    </row>
    <row r="19" spans="2:9" ht="39">
      <c r="B19" s="277"/>
      <c r="C19" s="78"/>
      <c r="D19" s="81" t="s">
        <v>166</v>
      </c>
      <c r="E19" s="210"/>
      <c r="F19" s="78"/>
      <c r="G19" s="218" t="s">
        <v>153</v>
      </c>
      <c r="I19" s="279"/>
    </row>
    <row r="20" spans="2:7" ht="6" customHeight="1">
      <c r="B20" s="277"/>
      <c r="C20" s="280"/>
      <c r="D20" s="218"/>
      <c r="E20" s="210"/>
      <c r="F20" s="280"/>
      <c r="G20" s="280"/>
    </row>
    <row r="21" spans="2:7" ht="12.75">
      <c r="B21" s="277"/>
      <c r="C21" s="78">
        <v>3990</v>
      </c>
      <c r="D21" s="218" t="s">
        <v>80</v>
      </c>
      <c r="E21" s="210"/>
      <c r="F21" s="78">
        <v>2890</v>
      </c>
      <c r="G21" s="81" t="s">
        <v>80</v>
      </c>
    </row>
    <row r="22" spans="2:7" ht="12.75" customHeight="1">
      <c r="B22" s="277"/>
      <c r="C22" s="280"/>
      <c r="D22" s="417" t="s">
        <v>162</v>
      </c>
      <c r="E22" s="210"/>
      <c r="F22" s="280"/>
      <c r="G22" s="396" t="s">
        <v>168</v>
      </c>
    </row>
    <row r="23" spans="2:7" ht="15" customHeight="1">
      <c r="B23" s="277"/>
      <c r="C23" s="78"/>
      <c r="D23" s="417"/>
      <c r="E23" s="210"/>
      <c r="F23" s="280"/>
      <c r="G23" s="396"/>
    </row>
    <row r="24" spans="2:7" ht="6" customHeight="1">
      <c r="B24" s="277"/>
      <c r="C24" s="78"/>
      <c r="D24" s="81"/>
      <c r="E24" s="210"/>
      <c r="F24" s="280"/>
      <c r="G24" s="280"/>
    </row>
    <row r="25" spans="2:9" ht="12.75" customHeight="1">
      <c r="B25" s="277"/>
      <c r="C25" s="78">
        <v>6700</v>
      </c>
      <c r="D25" s="81" t="s">
        <v>80</v>
      </c>
      <c r="E25" s="137"/>
      <c r="F25" s="78">
        <v>3990</v>
      </c>
      <c r="G25" s="81" t="s">
        <v>80</v>
      </c>
      <c r="I25" s="279"/>
    </row>
    <row r="26" spans="2:9" ht="39">
      <c r="B26" s="277"/>
      <c r="C26" s="78"/>
      <c r="D26" s="281" t="s">
        <v>167</v>
      </c>
      <c r="E26" s="137"/>
      <c r="F26" s="78"/>
      <c r="G26" s="81" t="s">
        <v>157</v>
      </c>
      <c r="I26" s="279"/>
    </row>
    <row r="27" spans="2:9" ht="6" customHeight="1">
      <c r="B27" s="277"/>
      <c r="C27" s="78"/>
      <c r="D27" s="81"/>
      <c r="E27" s="137"/>
      <c r="F27" s="78"/>
      <c r="G27" s="280"/>
      <c r="I27" s="279"/>
    </row>
    <row r="28" spans="2:9" ht="12.75">
      <c r="B28" s="277"/>
      <c r="C28" s="78">
        <v>9630</v>
      </c>
      <c r="D28" s="81" t="s">
        <v>80</v>
      </c>
      <c r="E28" s="137"/>
      <c r="F28" s="78"/>
      <c r="G28" s="280"/>
      <c r="I28" s="279"/>
    </row>
    <row r="29" spans="2:7" ht="26.25">
      <c r="B29" s="219"/>
      <c r="C29" s="45"/>
      <c r="D29" s="47" t="s">
        <v>163</v>
      </c>
      <c r="E29" s="210"/>
      <c r="F29" s="45"/>
      <c r="G29" s="47"/>
    </row>
    <row r="30" spans="2:7" ht="1.5" customHeight="1">
      <c r="B30" s="272"/>
      <c r="C30" s="78"/>
      <c r="D30" s="81"/>
      <c r="E30" s="137"/>
      <c r="F30" s="78"/>
      <c r="G30" s="231"/>
    </row>
    <row r="31" spans="2:7" ht="39.75" customHeight="1">
      <c r="B31" s="282" t="s">
        <v>172</v>
      </c>
      <c r="C31" s="45">
        <v>0</v>
      </c>
      <c r="D31" s="47"/>
      <c r="E31" s="137"/>
      <c r="F31" s="45">
        <v>0</v>
      </c>
      <c r="G31" s="283"/>
    </row>
    <row r="32" spans="2:7" ht="5.25" customHeight="1">
      <c r="B32" s="274"/>
      <c r="C32" s="78"/>
      <c r="D32" s="81"/>
      <c r="E32" s="137"/>
      <c r="F32" s="78"/>
      <c r="G32" s="231"/>
    </row>
    <row r="33" spans="2:7" ht="16.5" customHeight="1">
      <c r="B33" s="269" t="s">
        <v>66</v>
      </c>
      <c r="C33" s="78">
        <v>0</v>
      </c>
      <c r="D33" s="81"/>
      <c r="E33" s="137"/>
      <c r="F33" s="78">
        <v>0</v>
      </c>
      <c r="G33" s="231"/>
    </row>
    <row r="34" spans="2:7" s="285" customFormat="1" ht="30.75" customHeight="1">
      <c r="B34" s="398" t="s">
        <v>68</v>
      </c>
      <c r="C34" s="42">
        <v>0</v>
      </c>
      <c r="D34" s="43"/>
      <c r="E34" s="137"/>
      <c r="F34" s="42">
        <v>2725.8543</v>
      </c>
      <c r="G34" s="284" t="s">
        <v>138</v>
      </c>
    </row>
    <row r="35" spans="2:7" ht="38.25" customHeight="1">
      <c r="B35" s="399"/>
      <c r="C35" s="78"/>
      <c r="D35" s="243"/>
      <c r="E35" s="137"/>
      <c r="F35" s="78">
        <v>1363</v>
      </c>
      <c r="G35" s="243" t="s">
        <v>154</v>
      </c>
    </row>
    <row r="36" spans="2:7" ht="6.75" customHeight="1">
      <c r="B36" s="400"/>
      <c r="C36" s="206"/>
      <c r="D36" s="286"/>
      <c r="E36" s="137"/>
      <c r="F36" s="156"/>
      <c r="G36" s="287"/>
    </row>
    <row r="37" spans="2:7" ht="11.25" customHeight="1">
      <c r="B37" s="394" t="s">
        <v>69</v>
      </c>
      <c r="C37" s="78" t="s">
        <v>150</v>
      </c>
      <c r="D37" s="49"/>
      <c r="E37" s="137"/>
      <c r="F37" s="78">
        <v>1790</v>
      </c>
      <c r="G37" s="49" t="s">
        <v>80</v>
      </c>
    </row>
    <row r="38" spans="2:7" ht="6.75" customHeight="1">
      <c r="B38" s="395"/>
      <c r="C38" s="45"/>
      <c r="D38" s="47"/>
      <c r="E38" s="137"/>
      <c r="F38" s="45"/>
      <c r="G38" s="288"/>
    </row>
    <row r="39" ht="12.75">
      <c r="B39" s="257" t="s">
        <v>14</v>
      </c>
    </row>
    <row r="40" ht="6.75" customHeight="1"/>
    <row r="41" ht="12.75">
      <c r="B41" s="289" t="s">
        <v>44</v>
      </c>
    </row>
    <row r="42" spans="2:7" ht="12.75">
      <c r="B42" s="392" t="s">
        <v>46</v>
      </c>
      <c r="C42" s="392"/>
      <c r="D42" s="392"/>
      <c r="E42" s="392"/>
      <c r="F42" s="392"/>
      <c r="G42" s="392"/>
    </row>
    <row r="43" spans="2:7" ht="12.75">
      <c r="B43" s="393" t="s">
        <v>173</v>
      </c>
      <c r="C43" s="393"/>
      <c r="D43" s="393"/>
      <c r="E43" s="393"/>
      <c r="F43" s="393"/>
      <c r="G43" s="393"/>
    </row>
  </sheetData>
  <mergeCells count="15">
    <mergeCell ref="B8:G8"/>
    <mergeCell ref="B34:B36"/>
    <mergeCell ref="B7:G7"/>
    <mergeCell ref="B1:G1"/>
    <mergeCell ref="B3:G3"/>
    <mergeCell ref="B4:G4"/>
    <mergeCell ref="F10:G10"/>
    <mergeCell ref="C10:D10"/>
    <mergeCell ref="B5:G5"/>
    <mergeCell ref="B6:G6"/>
    <mergeCell ref="B42:G42"/>
    <mergeCell ref="B43:G43"/>
    <mergeCell ref="B37:B38"/>
    <mergeCell ref="D22:D23"/>
    <mergeCell ref="G22:G23"/>
  </mergeCells>
  <hyperlinks>
    <hyperlink ref="H1" location="Portada!A1" display="Volver"/>
    <hyperlink ref="B7:F7" location="Conceptos!A1" display="(Ver Conceptos)"/>
  </hyperlinks>
  <printOptions horizontalCentered="1"/>
  <pageMargins left="0.7874015748031497" right="0.7874015748031497" top="0.19" bottom="0.17" header="0" footer="0.21"/>
  <pageSetup fitToHeight="1" fitToWidth="1" horizontalDpi="600" verticalDpi="600" orientation="landscape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3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.140625" style="0" customWidth="1"/>
    <col min="2" max="2" width="12.7109375" style="0" customWidth="1"/>
    <col min="3" max="3" width="11.7109375" style="0" bestFit="1" customWidth="1"/>
    <col min="4" max="4" width="33.28125" style="0" customWidth="1"/>
    <col min="5" max="5" width="18.7109375" style="0" bestFit="1" customWidth="1"/>
    <col min="6" max="6" width="2.57421875" style="0" customWidth="1"/>
    <col min="7" max="7" width="11.7109375" style="0" customWidth="1"/>
    <col min="8" max="8" width="34.140625" style="0" customWidth="1"/>
    <col min="9" max="9" width="18.7109375" style="0" bestFit="1" customWidth="1"/>
  </cols>
  <sheetData>
    <row r="1" spans="2:10" ht="12.75">
      <c r="B1" s="383" t="s">
        <v>83</v>
      </c>
      <c r="C1" s="383"/>
      <c r="D1" s="383"/>
      <c r="E1" s="383"/>
      <c r="F1" s="383"/>
      <c r="G1" s="383"/>
      <c r="H1" s="383"/>
      <c r="I1" s="383"/>
      <c r="J1" s="9" t="s">
        <v>15</v>
      </c>
    </row>
    <row r="2" spans="2:9" s="69" customFormat="1" ht="12.75">
      <c r="B2" s="383" t="s">
        <v>72</v>
      </c>
      <c r="C2" s="383"/>
      <c r="D2" s="383"/>
      <c r="E2" s="383"/>
      <c r="F2" s="383"/>
      <c r="G2" s="383"/>
      <c r="H2" s="383"/>
      <c r="I2" s="383"/>
    </row>
    <row r="3" spans="2:9" s="69" customFormat="1" ht="12.75">
      <c r="B3" s="367" t="s">
        <v>84</v>
      </c>
      <c r="C3" s="367"/>
      <c r="D3" s="367"/>
      <c r="E3" s="367"/>
      <c r="F3" s="367"/>
      <c r="G3" s="367"/>
      <c r="H3" s="367"/>
      <c r="I3" s="367"/>
    </row>
    <row r="4" spans="2:9" s="69" customFormat="1" ht="12.75">
      <c r="B4" s="433" t="s">
        <v>192</v>
      </c>
      <c r="C4" s="433"/>
      <c r="D4" s="433"/>
      <c r="E4" s="433"/>
      <c r="F4" s="433"/>
      <c r="G4" s="433"/>
      <c r="H4" s="433"/>
      <c r="I4" s="433"/>
    </row>
    <row r="5" spans="2:9" s="69" customFormat="1" ht="12.75">
      <c r="B5" s="388" t="s">
        <v>54</v>
      </c>
      <c r="C5" s="388"/>
      <c r="D5" s="388"/>
      <c r="E5" s="388"/>
      <c r="F5" s="388"/>
      <c r="G5" s="388"/>
      <c r="H5" s="388"/>
      <c r="I5" s="388"/>
    </row>
    <row r="6" spans="2:9" s="69" customFormat="1" ht="12.75">
      <c r="B6" s="370" t="s">
        <v>165</v>
      </c>
      <c r="C6" s="370"/>
      <c r="D6" s="370"/>
      <c r="E6" s="370"/>
      <c r="F6" s="370"/>
      <c r="G6" s="370"/>
      <c r="H6" s="370"/>
      <c r="I6" s="371"/>
    </row>
    <row r="8" spans="2:9" ht="12.75" customHeight="1">
      <c r="B8" s="25" t="s">
        <v>55</v>
      </c>
      <c r="C8" s="368" t="s">
        <v>85</v>
      </c>
      <c r="D8" s="369"/>
      <c r="E8" s="52" t="s">
        <v>86</v>
      </c>
      <c r="F8" s="26"/>
      <c r="G8" s="369" t="s">
        <v>87</v>
      </c>
      <c r="H8" s="369"/>
      <c r="I8" s="52" t="s">
        <v>86</v>
      </c>
    </row>
    <row r="9" spans="2:9" ht="26.25">
      <c r="B9" s="82" t="s">
        <v>57</v>
      </c>
      <c r="C9" s="181" t="s">
        <v>58</v>
      </c>
      <c r="D9" s="172" t="s">
        <v>59</v>
      </c>
      <c r="E9" s="50" t="s">
        <v>88</v>
      </c>
      <c r="F9" s="26"/>
      <c r="G9" s="91" t="s">
        <v>58</v>
      </c>
      <c r="H9" s="91" t="s">
        <v>59</v>
      </c>
      <c r="I9" s="50" t="s">
        <v>88</v>
      </c>
    </row>
    <row r="10" spans="2:10" ht="26.25">
      <c r="B10" s="198" t="s">
        <v>60</v>
      </c>
      <c r="C10" s="71">
        <v>1160</v>
      </c>
      <c r="D10" s="173" t="s">
        <v>80</v>
      </c>
      <c r="E10" s="93" t="s">
        <v>89</v>
      </c>
      <c r="F10" s="94"/>
      <c r="G10" s="71">
        <v>0</v>
      </c>
      <c r="H10" s="73"/>
      <c r="I10" s="95"/>
      <c r="J10" s="85"/>
    </row>
    <row r="11" spans="2:9" ht="12.75">
      <c r="B11" s="374" t="s">
        <v>186</v>
      </c>
      <c r="C11" s="157">
        <v>2900</v>
      </c>
      <c r="D11" s="174" t="s">
        <v>80</v>
      </c>
      <c r="E11" s="96" t="s">
        <v>89</v>
      </c>
      <c r="F11" s="72"/>
      <c r="G11" s="157">
        <v>2900</v>
      </c>
      <c r="H11" s="74" t="s">
        <v>80</v>
      </c>
      <c r="I11" s="96" t="s">
        <v>89</v>
      </c>
    </row>
    <row r="12" spans="2:9" ht="12.75">
      <c r="B12" s="375"/>
      <c r="C12" s="158">
        <v>1600</v>
      </c>
      <c r="D12" s="175" t="s">
        <v>90</v>
      </c>
      <c r="E12" s="384" t="s">
        <v>91</v>
      </c>
      <c r="F12" s="98"/>
      <c r="G12" s="158">
        <v>1600</v>
      </c>
      <c r="H12" s="75" t="s">
        <v>90</v>
      </c>
      <c r="I12" s="384" t="s">
        <v>91</v>
      </c>
    </row>
    <row r="13" spans="2:9" ht="6.75" customHeight="1">
      <c r="B13" s="139"/>
      <c r="C13" s="102"/>
      <c r="D13" s="175"/>
      <c r="E13" s="385"/>
      <c r="F13" s="98"/>
      <c r="G13" s="97"/>
      <c r="H13" s="75"/>
      <c r="I13" s="385"/>
    </row>
    <row r="14" spans="2:9" ht="26.25">
      <c r="B14" s="357" t="s">
        <v>144</v>
      </c>
      <c r="C14" s="78">
        <v>2750</v>
      </c>
      <c r="D14" s="176" t="s">
        <v>82</v>
      </c>
      <c r="E14" s="68" t="s">
        <v>89</v>
      </c>
      <c r="F14" s="87"/>
      <c r="G14" s="30" t="s">
        <v>133</v>
      </c>
      <c r="H14" s="54" t="s">
        <v>92</v>
      </c>
      <c r="I14" s="68" t="s">
        <v>133</v>
      </c>
    </row>
    <row r="15" spans="2:9" ht="4.5" customHeight="1">
      <c r="B15" s="83"/>
      <c r="C15" s="97"/>
      <c r="D15" s="60"/>
      <c r="E15" s="100"/>
      <c r="F15" s="87"/>
      <c r="G15" s="33"/>
      <c r="H15" s="77"/>
      <c r="I15" s="46"/>
    </row>
    <row r="16" spans="2:10" ht="17.25" customHeight="1">
      <c r="B16" s="434" t="s">
        <v>64</v>
      </c>
      <c r="C16" s="42">
        <v>1500</v>
      </c>
      <c r="D16" s="381" t="s">
        <v>169</v>
      </c>
      <c r="E16" s="237" t="s">
        <v>91</v>
      </c>
      <c r="F16" s="87"/>
      <c r="G16" s="42" t="s">
        <v>133</v>
      </c>
      <c r="H16" s="54" t="s">
        <v>92</v>
      </c>
      <c r="I16" s="68" t="s">
        <v>133</v>
      </c>
      <c r="J16" s="85"/>
    </row>
    <row r="17" spans="2:10" ht="12.75">
      <c r="B17" s="435"/>
      <c r="C17" s="290"/>
      <c r="D17" s="382"/>
      <c r="E17" s="291"/>
      <c r="F17" s="87"/>
      <c r="G17" s="33"/>
      <c r="H17" s="77"/>
      <c r="I17" s="101"/>
      <c r="J17" s="85"/>
    </row>
    <row r="18" spans="2:9" ht="39">
      <c r="B18" s="198" t="s">
        <v>172</v>
      </c>
      <c r="C18" s="207">
        <v>1160</v>
      </c>
      <c r="D18" s="173" t="s">
        <v>80</v>
      </c>
      <c r="E18" s="209" t="s">
        <v>133</v>
      </c>
      <c r="F18" s="210"/>
      <c r="G18" s="207" t="s">
        <v>133</v>
      </c>
      <c r="H18" s="211" t="s">
        <v>92</v>
      </c>
      <c r="I18" s="212" t="s">
        <v>133</v>
      </c>
    </row>
    <row r="19" spans="2:9" ht="26.25">
      <c r="B19" s="372" t="s">
        <v>66</v>
      </c>
      <c r="C19" s="42">
        <v>1985.6800170000001</v>
      </c>
      <c r="D19" s="177" t="s">
        <v>93</v>
      </c>
      <c r="E19" s="386" t="s">
        <v>89</v>
      </c>
      <c r="F19" s="76"/>
      <c r="G19" s="42">
        <v>2983.7620530000004</v>
      </c>
      <c r="H19" s="92" t="s">
        <v>136</v>
      </c>
      <c r="I19" s="386" t="s">
        <v>89</v>
      </c>
    </row>
    <row r="20" spans="2:9" ht="5.25" customHeight="1">
      <c r="B20" s="373"/>
      <c r="C20" s="158"/>
      <c r="D20" s="178"/>
      <c r="E20" s="387"/>
      <c r="F20" s="76"/>
      <c r="G20" s="33"/>
      <c r="H20" s="62"/>
      <c r="I20" s="387"/>
    </row>
    <row r="21" spans="2:9" ht="26.25">
      <c r="B21" s="373"/>
      <c r="C21" s="78">
        <v>2983.7620530000004</v>
      </c>
      <c r="D21" s="179" t="s">
        <v>94</v>
      </c>
      <c r="E21" s="100" t="s">
        <v>89</v>
      </c>
      <c r="F21" s="76"/>
      <c r="G21" s="33"/>
      <c r="H21" s="77"/>
      <c r="I21" s="46"/>
    </row>
    <row r="22" spans="2:9" ht="5.25" customHeight="1">
      <c r="B22" s="139"/>
      <c r="C22" s="102"/>
      <c r="D22" s="180"/>
      <c r="E22" s="103"/>
      <c r="F22" s="76"/>
      <c r="G22" s="102"/>
      <c r="H22" s="89"/>
      <c r="I22" s="103"/>
    </row>
    <row r="23" spans="2:9" ht="12.75">
      <c r="B23" s="272" t="s">
        <v>68</v>
      </c>
      <c r="C23" s="233">
        <v>2725.8543</v>
      </c>
      <c r="D23" s="230" t="s">
        <v>80</v>
      </c>
      <c r="E23" s="229" t="s">
        <v>89</v>
      </c>
      <c r="F23" s="84"/>
      <c r="G23" s="241">
        <v>0</v>
      </c>
      <c r="H23" s="242"/>
      <c r="I23" s="229"/>
    </row>
    <row r="24" spans="2:9" ht="4.5" customHeight="1">
      <c r="B24" s="269"/>
      <c r="C24" s="234"/>
      <c r="D24" s="231"/>
      <c r="E24" s="228"/>
      <c r="F24" s="84"/>
      <c r="G24" s="244"/>
      <c r="H24" s="49"/>
      <c r="I24" s="228"/>
    </row>
    <row r="25" spans="2:9" ht="39">
      <c r="B25" s="269"/>
      <c r="C25" s="343">
        <v>1363</v>
      </c>
      <c r="D25" s="231" t="s">
        <v>155</v>
      </c>
      <c r="E25" s="228"/>
      <c r="F25" s="84"/>
      <c r="G25" s="244"/>
      <c r="H25" s="49"/>
      <c r="I25" s="228"/>
    </row>
    <row r="26" spans="2:12" ht="6" customHeight="1">
      <c r="B26" s="275"/>
      <c r="C26" s="220"/>
      <c r="D26" s="232"/>
      <c r="E26" s="221"/>
      <c r="F26" s="99"/>
      <c r="G26" s="222"/>
      <c r="H26" s="64"/>
      <c r="I26" s="223"/>
      <c r="J26" s="65"/>
      <c r="K26" s="65"/>
      <c r="L26" s="65"/>
    </row>
    <row r="27" spans="2:12" ht="26.25">
      <c r="B27" s="198" t="s">
        <v>69</v>
      </c>
      <c r="C27" s="71">
        <v>2725</v>
      </c>
      <c r="D27" s="224" t="s">
        <v>180</v>
      </c>
      <c r="E27" s="235" t="s">
        <v>91</v>
      </c>
      <c r="F27" s="99"/>
      <c r="G27" s="226">
        <v>2725</v>
      </c>
      <c r="H27" s="227" t="s">
        <v>180</v>
      </c>
      <c r="I27" s="225" t="s">
        <v>91</v>
      </c>
      <c r="J27" s="65"/>
      <c r="K27" s="65"/>
      <c r="L27" s="65"/>
    </row>
    <row r="28" spans="2:12" ht="12.75">
      <c r="B28" s="29"/>
      <c r="C28" s="130"/>
      <c r="D28" s="84"/>
      <c r="E28" s="193"/>
      <c r="F28" s="99"/>
      <c r="G28" s="130"/>
      <c r="H28" s="84"/>
      <c r="I28" s="193"/>
      <c r="J28" s="65"/>
      <c r="K28" s="65"/>
      <c r="L28" s="65"/>
    </row>
    <row r="29" spans="2:12" ht="12.75">
      <c r="B29" s="199" t="s">
        <v>14</v>
      </c>
      <c r="C29" s="140"/>
      <c r="D29" s="140"/>
      <c r="E29" s="140"/>
      <c r="F29" s="140"/>
      <c r="G29" s="140"/>
      <c r="H29" s="140"/>
      <c r="I29" s="65"/>
      <c r="J29" s="65"/>
      <c r="K29" s="65"/>
      <c r="L29" s="65"/>
    </row>
    <row r="30" spans="2:8" ht="6" customHeight="1">
      <c r="B30" s="66"/>
      <c r="C30" s="106"/>
      <c r="D30" s="106"/>
      <c r="E30" s="106"/>
      <c r="F30" s="106"/>
      <c r="G30" s="106"/>
      <c r="H30" s="151"/>
    </row>
    <row r="31" spans="2:8" ht="12.75" customHeight="1">
      <c r="B31" s="380" t="s">
        <v>141</v>
      </c>
      <c r="C31" s="380"/>
      <c r="D31" s="380"/>
      <c r="E31" s="106"/>
      <c r="F31" s="106"/>
      <c r="G31" s="106"/>
      <c r="H31" s="151"/>
    </row>
    <row r="32" spans="2:8" ht="12.75">
      <c r="B32" s="200" t="s">
        <v>44</v>
      </c>
      <c r="C32" s="182"/>
      <c r="D32" s="183"/>
      <c r="E32" s="183"/>
      <c r="F32" s="184"/>
      <c r="G32" s="182"/>
      <c r="H32" s="106"/>
    </row>
    <row r="33" spans="2:8" ht="12.75">
      <c r="B33" s="379" t="s">
        <v>46</v>
      </c>
      <c r="C33" s="379"/>
      <c r="D33" s="379"/>
      <c r="E33" s="379"/>
      <c r="F33" s="379"/>
      <c r="G33" s="379"/>
      <c r="H33" s="379"/>
    </row>
    <row r="34" spans="2:8" ht="12.75">
      <c r="B34" s="393" t="s">
        <v>173</v>
      </c>
      <c r="C34" s="393"/>
      <c r="D34" s="393"/>
      <c r="E34" s="393"/>
      <c r="F34" s="393"/>
      <c r="G34" s="393"/>
      <c r="H34" s="393"/>
    </row>
  </sheetData>
  <mergeCells count="19">
    <mergeCell ref="B4:I4"/>
    <mergeCell ref="B5:I5"/>
    <mergeCell ref="I19:I20"/>
    <mergeCell ref="G8:H8"/>
    <mergeCell ref="B16:B17"/>
    <mergeCell ref="B1:I1"/>
    <mergeCell ref="B2:I2"/>
    <mergeCell ref="E12:E13"/>
    <mergeCell ref="E19:E20"/>
    <mergeCell ref="B3:I3"/>
    <mergeCell ref="I12:I13"/>
    <mergeCell ref="C8:D8"/>
    <mergeCell ref="B6:I6"/>
    <mergeCell ref="B19:B21"/>
    <mergeCell ref="B11:B12"/>
    <mergeCell ref="B33:H33"/>
    <mergeCell ref="B34:H34"/>
    <mergeCell ref="B31:D31"/>
    <mergeCell ref="D16:D17"/>
  </mergeCells>
  <hyperlinks>
    <hyperlink ref="J1" location="Portada!A1" display="Volver"/>
    <hyperlink ref="B5:F5" location="Conceptos!A1" display="(Ver Conceptos)"/>
  </hyperlinks>
  <printOptions horizontalCentered="1"/>
  <pageMargins left="0.17" right="0.17" top="0.41" bottom="0.18" header="0.33" footer="0"/>
  <pageSetup horizontalDpi="600" verticalDpi="600" orientation="landscape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45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8515625" style="0" customWidth="1"/>
    <col min="2" max="2" width="15.28125" style="67" customWidth="1"/>
    <col min="3" max="3" width="3.57421875" style="65" customWidth="1"/>
    <col min="4" max="4" width="21.7109375" style="0" customWidth="1"/>
    <col min="5" max="5" width="14.28125" style="0" customWidth="1"/>
    <col min="6" max="6" width="2.7109375" style="0" customWidth="1"/>
    <col min="7" max="7" width="87.8515625" style="0" customWidth="1"/>
  </cols>
  <sheetData>
    <row r="1" spans="2:9" ht="12.75">
      <c r="B1" s="408" t="s">
        <v>95</v>
      </c>
      <c r="C1" s="408"/>
      <c r="D1" s="408"/>
      <c r="E1" s="408"/>
      <c r="F1" s="408"/>
      <c r="G1" s="408"/>
      <c r="H1" s="9" t="s">
        <v>15</v>
      </c>
      <c r="I1" s="24"/>
    </row>
    <row r="2" spans="2:7" ht="12.75">
      <c r="B2" s="408" t="s">
        <v>51</v>
      </c>
      <c r="C2" s="408"/>
      <c r="D2" s="408"/>
      <c r="E2" s="408"/>
      <c r="F2" s="408"/>
      <c r="G2" s="408"/>
    </row>
    <row r="3" spans="2:7" ht="12.75">
      <c r="B3" s="426" t="s">
        <v>52</v>
      </c>
      <c r="C3" s="426"/>
      <c r="D3" s="426"/>
      <c r="E3" s="426"/>
      <c r="F3" s="426"/>
      <c r="G3" s="426"/>
    </row>
    <row r="4" spans="2:7" ht="12.75">
      <c r="B4" s="426" t="s">
        <v>135</v>
      </c>
      <c r="C4" s="426"/>
      <c r="D4" s="426"/>
      <c r="E4" s="426"/>
      <c r="F4" s="426"/>
      <c r="G4" s="426"/>
    </row>
    <row r="5" spans="2:8" ht="12.75">
      <c r="B5" s="388" t="s">
        <v>54</v>
      </c>
      <c r="C5" s="388"/>
      <c r="D5" s="388"/>
      <c r="E5" s="388"/>
      <c r="F5" s="388"/>
      <c r="G5" s="388"/>
      <c r="H5" s="107"/>
    </row>
    <row r="6" spans="2:7" ht="12.75">
      <c r="B6" s="432" t="s">
        <v>165</v>
      </c>
      <c r="C6" s="432"/>
      <c r="D6" s="432"/>
      <c r="E6" s="432"/>
      <c r="F6" s="432"/>
      <c r="G6" s="432"/>
    </row>
    <row r="7" ht="8.25" customHeight="1"/>
    <row r="8" spans="2:7" ht="12.75">
      <c r="B8" s="439" t="s">
        <v>187</v>
      </c>
      <c r="C8" s="26"/>
      <c r="D8" s="429" t="s">
        <v>96</v>
      </c>
      <c r="E8" s="437"/>
      <c r="F8" s="437"/>
      <c r="G8" s="438"/>
    </row>
    <row r="9" spans="2:7" ht="26.25">
      <c r="B9" s="440"/>
      <c r="C9" s="26"/>
      <c r="D9" s="190" t="s">
        <v>70</v>
      </c>
      <c r="E9" s="429" t="s">
        <v>97</v>
      </c>
      <c r="F9" s="438"/>
      <c r="G9" s="70" t="s">
        <v>59</v>
      </c>
    </row>
    <row r="10" spans="2:7" ht="2.25" customHeight="1">
      <c r="B10" s="25"/>
      <c r="C10" s="26"/>
      <c r="D10" s="25"/>
      <c r="E10" s="108"/>
      <c r="F10" s="26"/>
      <c r="G10" s="109"/>
    </row>
    <row r="11" spans="2:7" ht="12.75">
      <c r="B11" s="428" t="s">
        <v>60</v>
      </c>
      <c r="C11" s="188"/>
      <c r="D11" s="352">
        <v>0.78168</v>
      </c>
      <c r="E11" s="126">
        <v>16390.3522248</v>
      </c>
      <c r="F11" s="358" t="s">
        <v>140</v>
      </c>
      <c r="G11" s="359"/>
    </row>
    <row r="12" spans="2:7" ht="39" customHeight="1">
      <c r="B12" s="428"/>
      <c r="C12" s="189"/>
      <c r="D12" s="352">
        <v>0.547176</v>
      </c>
      <c r="E12" s="126">
        <v>11473.24655736</v>
      </c>
      <c r="F12" s="358" t="s">
        <v>140</v>
      </c>
      <c r="G12" s="360" t="s">
        <v>145</v>
      </c>
    </row>
    <row r="13" spans="2:7" ht="12.75">
      <c r="B13" s="428"/>
      <c r="C13" s="188"/>
      <c r="D13" s="352">
        <v>0.31267200000000006</v>
      </c>
      <c r="E13" s="126">
        <v>6556.140889920001</v>
      </c>
      <c r="F13" s="358" t="s">
        <v>140</v>
      </c>
      <c r="G13" s="361" t="s">
        <v>181</v>
      </c>
    </row>
    <row r="14" spans="2:7" ht="12.75" customHeight="1">
      <c r="B14" s="111"/>
      <c r="C14" s="188"/>
      <c r="D14" s="351">
        <v>0</v>
      </c>
      <c r="E14" s="126">
        <v>0</v>
      </c>
      <c r="F14" s="358" t="s">
        <v>140</v>
      </c>
      <c r="G14" s="362" t="s">
        <v>182</v>
      </c>
    </row>
    <row r="15" spans="2:7" ht="12.75">
      <c r="B15" s="41"/>
      <c r="C15" s="87"/>
      <c r="D15" s="112"/>
      <c r="E15" s="164"/>
      <c r="F15" s="165"/>
      <c r="G15" s="114"/>
    </row>
    <row r="16" spans="2:7" ht="12.75">
      <c r="B16" s="28" t="s">
        <v>186</v>
      </c>
      <c r="C16" s="99"/>
      <c r="D16" s="112">
        <v>6.85</v>
      </c>
      <c r="E16" s="115">
        <v>143631.5535</v>
      </c>
      <c r="F16" s="166"/>
      <c r="G16" s="110"/>
    </row>
    <row r="17" spans="2:7" ht="12.75" customHeight="1">
      <c r="B17" s="82"/>
      <c r="C17" s="99"/>
      <c r="D17" s="117"/>
      <c r="E17" s="167"/>
      <c r="F17" s="168"/>
      <c r="G17" s="118"/>
    </row>
    <row r="18" spans="2:7" ht="8.25" customHeight="1">
      <c r="B18" s="55"/>
      <c r="C18" s="99"/>
      <c r="D18" s="119"/>
      <c r="E18" s="169"/>
      <c r="F18" s="165"/>
      <c r="G18" s="114"/>
    </row>
    <row r="19" spans="2:7" ht="13.5" customHeight="1">
      <c r="B19" s="55"/>
      <c r="C19" s="99"/>
      <c r="D19" s="119">
        <v>3.95</v>
      </c>
      <c r="E19" s="115">
        <v>82824.03450000001</v>
      </c>
      <c r="F19" s="363"/>
      <c r="G19" s="110"/>
    </row>
    <row r="20" spans="2:10" ht="12.75">
      <c r="B20" s="41" t="s">
        <v>144</v>
      </c>
      <c r="C20" s="87"/>
      <c r="D20" s="364">
        <v>3.55</v>
      </c>
      <c r="E20" s="222">
        <v>74612.16049999998</v>
      </c>
      <c r="F20" s="366"/>
      <c r="G20" s="365" t="s">
        <v>191</v>
      </c>
      <c r="J20" s="44"/>
    </row>
    <row r="21" spans="2:7" ht="8.25" customHeight="1">
      <c r="B21" s="52"/>
      <c r="C21" s="87"/>
      <c r="D21" s="53"/>
      <c r="E21" s="115"/>
      <c r="F21" s="113"/>
      <c r="G21" s="114"/>
    </row>
    <row r="22" spans="2:7" ht="26.25">
      <c r="B22" s="41" t="s">
        <v>64</v>
      </c>
      <c r="C22" s="84"/>
      <c r="D22" s="119">
        <v>6.95</v>
      </c>
      <c r="E22" s="115">
        <v>145728.3645</v>
      </c>
      <c r="F22" s="116"/>
      <c r="G22" s="110"/>
    </row>
    <row r="23" spans="2:7" ht="9" customHeight="1">
      <c r="B23" s="50"/>
      <c r="C23" s="84"/>
      <c r="D23" s="117"/>
      <c r="E23" s="122"/>
      <c r="F23" s="123"/>
      <c r="G23" s="110"/>
    </row>
    <row r="24" spans="2:7" ht="8.25" customHeight="1">
      <c r="B24" s="52"/>
      <c r="C24" s="84"/>
      <c r="D24" s="53"/>
      <c r="E24" s="124"/>
      <c r="F24" s="125"/>
      <c r="G24" s="152"/>
    </row>
    <row r="25" spans="2:7" ht="12.75">
      <c r="B25" s="436" t="s">
        <v>172</v>
      </c>
      <c r="C25" s="192"/>
      <c r="D25" s="191">
        <v>0.78</v>
      </c>
      <c r="E25" s="126">
        <v>16355.125800000002</v>
      </c>
      <c r="F25" s="197" t="s">
        <v>140</v>
      </c>
      <c r="G25" s="62"/>
    </row>
    <row r="26" spans="2:7" ht="26.25">
      <c r="B26" s="436"/>
      <c r="C26" s="192"/>
      <c r="D26" s="154">
        <v>0.39</v>
      </c>
      <c r="E26" s="126">
        <v>8177.562900000001</v>
      </c>
      <c r="F26" s="354" t="s">
        <v>140</v>
      </c>
      <c r="G26" s="62" t="s">
        <v>171</v>
      </c>
    </row>
    <row r="27" spans="2:7" ht="18.75" customHeight="1">
      <c r="B27" s="390"/>
      <c r="C27" s="193"/>
      <c r="D27" s="191">
        <v>0</v>
      </c>
      <c r="E27" s="126">
        <v>0</v>
      </c>
      <c r="F27" s="197"/>
      <c r="G27" s="89" t="s">
        <v>170</v>
      </c>
    </row>
    <row r="28" spans="2:8" ht="6" customHeight="1">
      <c r="B28" s="132"/>
      <c r="C28" s="87"/>
      <c r="D28" s="338"/>
      <c r="E28" s="339"/>
      <c r="F28" s="128"/>
      <c r="G28" s="153"/>
      <c r="H28" s="34"/>
    </row>
    <row r="29" spans="2:8" ht="12.75" customHeight="1">
      <c r="B29" s="27" t="s">
        <v>66</v>
      </c>
      <c r="C29" s="87"/>
      <c r="D29" s="344">
        <f>0.0649*12</f>
        <v>0.7787999999999999</v>
      </c>
      <c r="E29" s="340">
        <v>16329.964068</v>
      </c>
      <c r="F29" s="197" t="s">
        <v>140</v>
      </c>
      <c r="G29" s="39"/>
      <c r="H29" s="34"/>
    </row>
    <row r="30" spans="2:8" ht="6" customHeight="1">
      <c r="B30" s="127"/>
      <c r="C30" s="87"/>
      <c r="D30" s="344"/>
      <c r="E30" s="340"/>
      <c r="F30" s="194"/>
      <c r="G30" s="60"/>
      <c r="H30" s="34"/>
    </row>
    <row r="31" spans="2:8" ht="12.75" customHeight="1">
      <c r="B31" s="127"/>
      <c r="C31" s="87"/>
      <c r="D31" s="345">
        <f>0.0424*12</f>
        <v>0.5088</v>
      </c>
      <c r="E31" s="340">
        <v>10668.574368000001</v>
      </c>
      <c r="F31" s="197" t="s">
        <v>140</v>
      </c>
      <c r="G31" s="60" t="s">
        <v>98</v>
      </c>
      <c r="H31" s="34"/>
    </row>
    <row r="32" spans="2:8" ht="6" customHeight="1">
      <c r="B32" s="82"/>
      <c r="C32" s="87"/>
      <c r="D32" s="117"/>
      <c r="E32" s="341"/>
      <c r="F32" s="129"/>
      <c r="G32" s="40" t="s">
        <v>99</v>
      </c>
      <c r="H32" s="34"/>
    </row>
    <row r="33" spans="2:8" ht="10.5" customHeight="1">
      <c r="B33" s="55"/>
      <c r="C33" s="87"/>
      <c r="D33" s="119"/>
      <c r="E33" s="121"/>
      <c r="F33" s="113"/>
      <c r="G33" s="110"/>
      <c r="H33" s="34"/>
    </row>
    <row r="34" spans="2:8" ht="12.75">
      <c r="B34" s="55" t="s">
        <v>68</v>
      </c>
      <c r="C34" s="99"/>
      <c r="D34" s="119">
        <v>3.49</v>
      </c>
      <c r="E34" s="120">
        <v>73178.70390000001</v>
      </c>
      <c r="F34" s="130"/>
      <c r="G34" s="110"/>
      <c r="H34" s="34"/>
    </row>
    <row r="35" spans="2:8" ht="7.5" customHeight="1">
      <c r="B35" s="82"/>
      <c r="C35" s="99"/>
      <c r="D35" s="117"/>
      <c r="E35" s="122"/>
      <c r="F35" s="131"/>
      <c r="G35" s="118"/>
      <c r="H35" s="34"/>
    </row>
    <row r="36" spans="2:8" ht="8.25" customHeight="1">
      <c r="B36" s="132"/>
      <c r="C36" s="26"/>
      <c r="D36" s="25"/>
      <c r="E36" s="104"/>
      <c r="F36" s="105"/>
      <c r="G36" s="109"/>
      <c r="H36" s="34"/>
    </row>
    <row r="37" spans="2:8" ht="12.75">
      <c r="B37" s="41" t="s">
        <v>69</v>
      </c>
      <c r="C37" s="99"/>
      <c r="D37" s="154">
        <v>3.49</v>
      </c>
      <c r="E37" s="120">
        <v>73178.70390000001</v>
      </c>
      <c r="F37" s="130"/>
      <c r="G37" s="110"/>
      <c r="H37" s="34"/>
    </row>
    <row r="38" spans="2:7" ht="6.75" customHeight="1">
      <c r="B38" s="50"/>
      <c r="C38" s="99"/>
      <c r="D38" s="133"/>
      <c r="E38" s="134"/>
      <c r="F38" s="135"/>
      <c r="G38" s="118"/>
    </row>
    <row r="39" spans="2:4" ht="12.75">
      <c r="B39" s="8" t="s">
        <v>14</v>
      </c>
      <c r="D39" s="65"/>
    </row>
    <row r="40" ht="7.5" customHeight="1"/>
    <row r="41" spans="2:7" ht="12.75">
      <c r="B41" s="202" t="s">
        <v>142</v>
      </c>
      <c r="C41" s="21"/>
      <c r="D41" s="21"/>
      <c r="E41" s="21"/>
      <c r="G41" s="160" t="s">
        <v>33</v>
      </c>
    </row>
    <row r="42" ht="12.75">
      <c r="B42" s="203" t="s">
        <v>143</v>
      </c>
    </row>
    <row r="43" ht="12.75">
      <c r="B43" s="200" t="s">
        <v>44</v>
      </c>
    </row>
    <row r="44" spans="2:7" ht="12.75">
      <c r="B44" s="423" t="s">
        <v>46</v>
      </c>
      <c r="C44" s="423"/>
      <c r="D44" s="423"/>
      <c r="E44" s="423"/>
      <c r="F44" s="423"/>
      <c r="G44" s="423"/>
    </row>
    <row r="45" spans="2:7" ht="12.75">
      <c r="B45" s="424" t="s">
        <v>173</v>
      </c>
      <c r="C45" s="424"/>
      <c r="D45" s="424"/>
      <c r="E45" s="424"/>
      <c r="F45" s="424"/>
      <c r="G45" s="424"/>
    </row>
  </sheetData>
  <mergeCells count="13">
    <mergeCell ref="B1:G1"/>
    <mergeCell ref="B2:G2"/>
    <mergeCell ref="B3:G3"/>
    <mergeCell ref="E9:F9"/>
    <mergeCell ref="B8:B9"/>
    <mergeCell ref="B44:G44"/>
    <mergeCell ref="B45:G45"/>
    <mergeCell ref="B25:B27"/>
    <mergeCell ref="B4:G4"/>
    <mergeCell ref="B6:G6"/>
    <mergeCell ref="B11:B13"/>
    <mergeCell ref="D8:G8"/>
    <mergeCell ref="B5:G5"/>
  </mergeCells>
  <hyperlinks>
    <hyperlink ref="H1" location="Portada!A1" display="Volver"/>
    <hyperlink ref="B5:F5" location="Conceptos!A1" display="(Ver Conceptos)"/>
    <hyperlink ref="F31" location="'Cuadro 4'!B41" tooltip="Corresponde a la comisión fija mensual anualizada." display="(2)"/>
    <hyperlink ref="G41" location="'Cuadro 3'!A1" display=" Ver Cuadro 3."/>
    <hyperlink ref="F29" location="'Cuadro 4'!B41" tooltip="Corresponde a la comisión fija mensual anualizada." display="(2)"/>
    <hyperlink ref="F26" location="'Cuadro 4'!B41" tooltip="Corresponde a la comisión fija mensual anualizada." display="(2)"/>
    <hyperlink ref="F25" location="'Cuadro 4'!B41" tooltip="Corresponde a la comisión fija mensual anualizada." display="(2)"/>
    <hyperlink ref="F12" location="'Cuadro 4'!B41" tooltip="Corresponde a la comisión fija mensual anualizada." display="(2)"/>
    <hyperlink ref="F11" location="'Cuadro 4'!B41" tooltip="Corresponde a la comisión fija mensual anualizada." display="(2)"/>
    <hyperlink ref="F13" location="'Cuadro 4'!B41" tooltip="Corresponde a la comisión fija mensual anualizada." display="(2)"/>
    <hyperlink ref="F14" location="'Cuadro 4'!B41" tooltip="Corresponde a la comisión fija mensual anualizada." display="(2)"/>
  </hyperlinks>
  <printOptions horizontalCentered="1" verticalCentered="1"/>
  <pageMargins left="0.2" right="0.2" top="0.17" bottom="0.17" header="0.25" footer="0"/>
  <pageSetup horizontalDpi="600" verticalDpi="600" orientation="landscape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28125" style="150" customWidth="1"/>
    <col min="2" max="2" width="15.140625" style="150" customWidth="1"/>
    <col min="3" max="3" width="20.8515625" style="293" customWidth="1"/>
    <col min="4" max="4" width="16.00390625" style="293" customWidth="1"/>
    <col min="5" max="5" width="29.28125" style="293" customWidth="1"/>
    <col min="6" max="6" width="3.140625" style="150" customWidth="1"/>
    <col min="7" max="7" width="35.57421875" style="150" customWidth="1"/>
    <col min="8" max="8" width="20.421875" style="293" customWidth="1"/>
    <col min="9" max="9" width="21.00390625" style="150" customWidth="1"/>
    <col min="10" max="16384" width="11.57421875" style="150" customWidth="1"/>
  </cols>
  <sheetData>
    <row r="1" spans="2:10" ht="12.75">
      <c r="B1" s="402" t="s">
        <v>100</v>
      </c>
      <c r="C1" s="402"/>
      <c r="D1" s="402"/>
      <c r="E1" s="402"/>
      <c r="F1" s="402"/>
      <c r="G1" s="402"/>
      <c r="H1" s="402"/>
      <c r="I1" s="402"/>
      <c r="J1" s="254" t="s">
        <v>15</v>
      </c>
    </row>
    <row r="2" spans="1:10" ht="12.75">
      <c r="A2" s="255"/>
      <c r="B2" s="402" t="s">
        <v>101</v>
      </c>
      <c r="C2" s="402"/>
      <c r="D2" s="402"/>
      <c r="E2" s="402"/>
      <c r="F2" s="402"/>
      <c r="G2" s="402"/>
      <c r="H2" s="402"/>
      <c r="I2" s="402"/>
      <c r="J2" s="255"/>
    </row>
    <row r="3" spans="1:10" ht="12.75">
      <c r="A3" s="255"/>
      <c r="B3" s="455" t="s">
        <v>190</v>
      </c>
      <c r="C3" s="455"/>
      <c r="D3" s="455"/>
      <c r="E3" s="455"/>
      <c r="F3" s="455"/>
      <c r="G3" s="455"/>
      <c r="H3" s="455"/>
      <c r="I3" s="455"/>
      <c r="J3" s="255"/>
    </row>
    <row r="4" spans="1:10" ht="12.75">
      <c r="A4" s="255"/>
      <c r="B4" s="401" t="s">
        <v>54</v>
      </c>
      <c r="C4" s="401"/>
      <c r="D4" s="401"/>
      <c r="E4" s="401"/>
      <c r="F4" s="401"/>
      <c r="G4" s="401"/>
      <c r="H4" s="401"/>
      <c r="I4" s="401"/>
      <c r="J4" s="255"/>
    </row>
    <row r="5" spans="1:10" ht="12.75">
      <c r="A5" s="255"/>
      <c r="B5" s="397" t="s">
        <v>165</v>
      </c>
      <c r="C5" s="397"/>
      <c r="D5" s="397"/>
      <c r="E5" s="397"/>
      <c r="F5" s="397"/>
      <c r="G5" s="397"/>
      <c r="H5" s="397"/>
      <c r="I5" s="397"/>
      <c r="J5" s="255"/>
    </row>
    <row r="6" spans="1:10" ht="12.75">
      <c r="A6" s="255"/>
      <c r="B6" s="292"/>
      <c r="C6" s="292"/>
      <c r="E6" s="292"/>
      <c r="F6" s="292"/>
      <c r="G6" s="292"/>
      <c r="H6" s="292"/>
      <c r="I6" s="255"/>
      <c r="J6" s="255"/>
    </row>
    <row r="7" spans="2:9" ht="12.75" customHeight="1">
      <c r="B7" s="259" t="s">
        <v>55</v>
      </c>
      <c r="C7" s="458" t="s">
        <v>102</v>
      </c>
      <c r="D7" s="458"/>
      <c r="E7" s="459" t="s">
        <v>59</v>
      </c>
      <c r="F7" s="261"/>
      <c r="G7" s="452" t="s">
        <v>103</v>
      </c>
      <c r="H7" s="453"/>
      <c r="I7" s="454"/>
    </row>
    <row r="8" spans="2:9" ht="27.75" customHeight="1">
      <c r="B8" s="250" t="s">
        <v>57</v>
      </c>
      <c r="C8" s="294" t="s">
        <v>70</v>
      </c>
      <c r="D8" s="295" t="s">
        <v>58</v>
      </c>
      <c r="E8" s="460"/>
      <c r="F8" s="261"/>
      <c r="G8" s="249" t="s">
        <v>104</v>
      </c>
      <c r="H8" s="294" t="s">
        <v>70</v>
      </c>
      <c r="I8" s="249" t="s">
        <v>58</v>
      </c>
    </row>
    <row r="9" spans="2:10" ht="12.75" customHeight="1">
      <c r="B9" s="456" t="s">
        <v>60</v>
      </c>
      <c r="C9" s="441">
        <v>0.027</v>
      </c>
      <c r="D9" s="461">
        <v>566.13897</v>
      </c>
      <c r="E9" s="297"/>
      <c r="F9" s="298"/>
      <c r="G9" s="463" t="s">
        <v>105</v>
      </c>
      <c r="H9" s="138">
        <v>0.039</v>
      </c>
      <c r="I9" s="356">
        <v>818</v>
      </c>
      <c r="J9" s="279"/>
    </row>
    <row r="10" spans="2:10" ht="12.75">
      <c r="B10" s="457"/>
      <c r="C10" s="443"/>
      <c r="D10" s="462"/>
      <c r="E10" s="297"/>
      <c r="F10" s="298"/>
      <c r="G10" s="464"/>
      <c r="H10" s="196"/>
      <c r="I10" s="136"/>
      <c r="J10" s="279"/>
    </row>
    <row r="11" spans="2:9" ht="12.75">
      <c r="B11" s="219" t="s">
        <v>186</v>
      </c>
      <c r="C11" s="247"/>
      <c r="D11" s="301">
        <v>595</v>
      </c>
      <c r="E11" s="302"/>
      <c r="F11" s="265"/>
      <c r="G11" s="303"/>
      <c r="H11" s="247"/>
      <c r="I11" s="304" t="s">
        <v>133</v>
      </c>
    </row>
    <row r="12" spans="2:10" s="305" customFormat="1" ht="5.25" customHeight="1">
      <c r="B12" s="306"/>
      <c r="C12" s="196"/>
      <c r="D12" s="159"/>
      <c r="E12" s="307"/>
      <c r="F12" s="298"/>
      <c r="G12" s="300"/>
      <c r="H12" s="196"/>
      <c r="I12" s="136"/>
      <c r="J12" s="308"/>
    </row>
    <row r="13" spans="2:9" ht="17.25" customHeight="1">
      <c r="B13" s="296" t="s">
        <v>144</v>
      </c>
      <c r="C13" s="441" t="s">
        <v>106</v>
      </c>
      <c r="D13" s="216"/>
      <c r="E13" s="446" t="s">
        <v>107</v>
      </c>
      <c r="F13" s="137"/>
      <c r="G13" s="214"/>
      <c r="H13" s="138"/>
      <c r="I13" s="238"/>
    </row>
    <row r="14" spans="2:9" ht="12.75" customHeight="1">
      <c r="B14" s="311"/>
      <c r="C14" s="442"/>
      <c r="D14" s="217"/>
      <c r="E14" s="447"/>
      <c r="F14" s="137"/>
      <c r="G14" s="215"/>
      <c r="H14" s="205"/>
      <c r="I14" s="240"/>
    </row>
    <row r="15" spans="2:9" ht="12.75" customHeight="1">
      <c r="B15" s="311"/>
      <c r="C15" s="442"/>
      <c r="D15" s="236" t="s">
        <v>175</v>
      </c>
      <c r="E15" s="447"/>
      <c r="F15" s="137"/>
      <c r="G15" s="215"/>
      <c r="H15" s="205"/>
      <c r="I15" s="240"/>
    </row>
    <row r="16" spans="2:9" ht="12.75">
      <c r="B16" s="311"/>
      <c r="C16" s="442"/>
      <c r="D16" s="217"/>
      <c r="E16" s="447"/>
      <c r="F16" s="137"/>
      <c r="G16" s="444"/>
      <c r="H16" s="205"/>
      <c r="I16" s="280"/>
    </row>
    <row r="17" spans="2:9" ht="12.75">
      <c r="B17" s="299"/>
      <c r="C17" s="443"/>
      <c r="D17" s="213"/>
      <c r="E17" s="448"/>
      <c r="F17" s="137"/>
      <c r="G17" s="445"/>
      <c r="H17" s="196"/>
      <c r="I17" s="239"/>
    </row>
    <row r="18" spans="2:10" ht="68.25" customHeight="1">
      <c r="B18" s="312" t="s">
        <v>108</v>
      </c>
      <c r="C18" s="246"/>
      <c r="D18" s="236">
        <v>0</v>
      </c>
      <c r="E18" s="313" t="s">
        <v>158</v>
      </c>
      <c r="F18" s="137"/>
      <c r="G18" s="314" t="s">
        <v>159</v>
      </c>
      <c r="H18" s="315">
        <v>0.07391</v>
      </c>
      <c r="I18" s="316">
        <v>1550</v>
      </c>
      <c r="J18" s="279"/>
    </row>
    <row r="19" spans="2:10" ht="5.25" customHeight="1">
      <c r="B19" s="219"/>
      <c r="C19" s="205"/>
      <c r="D19" s="317"/>
      <c r="E19" s="195"/>
      <c r="F19" s="310"/>
      <c r="G19" s="318"/>
      <c r="H19" s="319"/>
      <c r="I19" s="240"/>
      <c r="J19" s="279"/>
    </row>
    <row r="20" spans="2:9" ht="12.75" customHeight="1">
      <c r="B20" s="449" t="s">
        <v>172</v>
      </c>
      <c r="C20" s="138"/>
      <c r="D20" s="450" t="s">
        <v>137</v>
      </c>
      <c r="E20" s="320"/>
      <c r="F20" s="210"/>
      <c r="G20" s="214"/>
      <c r="H20" s="138"/>
      <c r="I20" s="238"/>
    </row>
    <row r="21" spans="2:9" ht="27" customHeight="1">
      <c r="B21" s="395"/>
      <c r="C21" s="196"/>
      <c r="D21" s="451"/>
      <c r="E21" s="321"/>
      <c r="F21" s="210"/>
      <c r="G21" s="322"/>
      <c r="H21" s="196"/>
      <c r="I21" s="239"/>
    </row>
    <row r="22" spans="2:9" ht="52.5">
      <c r="B22" s="309" t="s">
        <v>66</v>
      </c>
      <c r="C22" s="315">
        <v>0.0234</v>
      </c>
      <c r="D22" s="323">
        <v>490.65377400000006</v>
      </c>
      <c r="E22" s="195" t="s">
        <v>156</v>
      </c>
      <c r="F22" s="18"/>
      <c r="G22" s="318" t="s">
        <v>139</v>
      </c>
      <c r="H22" s="205">
        <v>0.0425</v>
      </c>
      <c r="I22" s="240">
        <v>891</v>
      </c>
    </row>
    <row r="23" spans="2:9" ht="3.75" customHeight="1">
      <c r="B23" s="324"/>
      <c r="C23" s="248"/>
      <c r="D23" s="325"/>
      <c r="E23" s="321"/>
      <c r="F23" s="18"/>
      <c r="G23" s="326"/>
      <c r="H23" s="248"/>
      <c r="I23" s="245"/>
    </row>
    <row r="24" spans="2:9" ht="66">
      <c r="B24" s="309" t="s">
        <v>68</v>
      </c>
      <c r="C24" s="247" t="s">
        <v>176</v>
      </c>
      <c r="D24" s="346" t="s">
        <v>177</v>
      </c>
      <c r="E24" s="327" t="s">
        <v>183</v>
      </c>
      <c r="F24" s="210"/>
      <c r="G24" s="328" t="s">
        <v>184</v>
      </c>
      <c r="H24" s="247" t="s">
        <v>178</v>
      </c>
      <c r="I24" s="316" t="s">
        <v>179</v>
      </c>
    </row>
    <row r="25" spans="2:9" ht="66">
      <c r="B25" s="329" t="s">
        <v>69</v>
      </c>
      <c r="C25" s="330"/>
      <c r="D25" s="213" t="s">
        <v>151</v>
      </c>
      <c r="E25" s="327" t="s">
        <v>109</v>
      </c>
      <c r="F25" s="310"/>
      <c r="G25" s="331"/>
      <c r="H25" s="330"/>
      <c r="I25" s="332" t="s">
        <v>133</v>
      </c>
    </row>
    <row r="26" spans="2:8" ht="12.75">
      <c r="B26" s="257" t="s">
        <v>14</v>
      </c>
      <c r="C26" s="292"/>
      <c r="D26" s="333"/>
      <c r="E26" s="333"/>
      <c r="F26" s="182"/>
      <c r="G26" s="151"/>
      <c r="H26" s="292"/>
    </row>
    <row r="27" spans="3:8" ht="12.75">
      <c r="C27" s="292"/>
      <c r="D27" s="292"/>
      <c r="E27" s="292"/>
      <c r="F27" s="151"/>
      <c r="G27" s="151"/>
      <c r="H27" s="292"/>
    </row>
    <row r="28" spans="2:8" ht="12.75">
      <c r="B28" s="289" t="s">
        <v>44</v>
      </c>
      <c r="C28" s="334"/>
      <c r="D28" s="335"/>
      <c r="E28" s="333"/>
      <c r="F28" s="333"/>
      <c r="G28" s="151"/>
      <c r="H28" s="333"/>
    </row>
    <row r="29" spans="2:8" ht="12.75">
      <c r="B29" s="393" t="s">
        <v>46</v>
      </c>
      <c r="C29" s="393"/>
      <c r="D29" s="393"/>
      <c r="E29" s="393"/>
      <c r="F29" s="393"/>
      <c r="G29" s="393"/>
      <c r="H29" s="292"/>
    </row>
    <row r="30" spans="2:8" ht="12.75">
      <c r="B30" s="393" t="s">
        <v>173</v>
      </c>
      <c r="C30" s="393"/>
      <c r="D30" s="393"/>
      <c r="E30" s="393"/>
      <c r="F30" s="393"/>
      <c r="G30" s="393"/>
      <c r="H30" s="292"/>
    </row>
    <row r="31" spans="3:8" ht="12.75">
      <c r="C31" s="292"/>
      <c r="D31" s="292"/>
      <c r="E31" s="336"/>
      <c r="F31" s="151"/>
      <c r="G31" s="151"/>
      <c r="H31" s="292"/>
    </row>
    <row r="32" ht="12.75">
      <c r="E32" s="337"/>
    </row>
    <row r="33" ht="12.75">
      <c r="E33" s="337"/>
    </row>
    <row r="34" ht="12.75">
      <c r="E34" s="337"/>
    </row>
  </sheetData>
  <mergeCells count="19">
    <mergeCell ref="G7:I7"/>
    <mergeCell ref="B3:I3"/>
    <mergeCell ref="B9:B10"/>
    <mergeCell ref="C9:C10"/>
    <mergeCell ref="C7:D7"/>
    <mergeCell ref="E7:E8"/>
    <mergeCell ref="D9:D10"/>
    <mergeCell ref="G9:G10"/>
    <mergeCell ref="B1:I1"/>
    <mergeCell ref="B2:I2"/>
    <mergeCell ref="B5:I5"/>
    <mergeCell ref="B4:I4"/>
    <mergeCell ref="C13:C17"/>
    <mergeCell ref="B30:G30"/>
    <mergeCell ref="B29:G29"/>
    <mergeCell ref="G16:G17"/>
    <mergeCell ref="E13:E17"/>
    <mergeCell ref="B20:B21"/>
    <mergeCell ref="D20:D21"/>
  </mergeCells>
  <hyperlinks>
    <hyperlink ref="J1" location="Portada!A1" display="Volver"/>
    <hyperlink ref="B4:E4" location="Conceptos!A1" display="(Ver Conceptos)"/>
  </hyperlinks>
  <printOptions/>
  <pageMargins left="0.2" right="0.2" top="0.41" bottom="0.51" header="0.18" footer="0"/>
  <pageSetup horizontalDpi="600" verticalDpi="600" orientation="landscape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2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.00390625" style="0" customWidth="1"/>
    <col min="2" max="2" width="27.28125" style="0" customWidth="1"/>
    <col min="3" max="3" width="36.8515625" style="0" customWidth="1"/>
    <col min="4" max="4" width="34.00390625" style="0" customWidth="1"/>
  </cols>
  <sheetData>
    <row r="1" spans="3:5" ht="12.75">
      <c r="C1" s="67"/>
      <c r="E1" s="9" t="s">
        <v>15</v>
      </c>
    </row>
    <row r="2" spans="3:8" ht="21" customHeight="1">
      <c r="C2" s="1" t="s">
        <v>110</v>
      </c>
      <c r="D2" s="1"/>
      <c r="E2" s="1"/>
      <c r="F2" s="1"/>
      <c r="G2" s="1"/>
      <c r="H2" s="1"/>
    </row>
    <row r="3" ht="16.5" customHeight="1">
      <c r="C3" s="10" t="s">
        <v>111</v>
      </c>
    </row>
    <row r="4" ht="16.5" customHeight="1">
      <c r="C4" s="141"/>
    </row>
    <row r="5" spans="1:3" ht="12.75">
      <c r="A5" s="65"/>
      <c r="B5" s="65"/>
      <c r="C5" s="65"/>
    </row>
    <row r="6" spans="1:4" ht="12.75">
      <c r="A6" s="65"/>
      <c r="B6" s="104" t="s">
        <v>55</v>
      </c>
      <c r="C6" s="25" t="s">
        <v>112</v>
      </c>
      <c r="D6" s="90" t="s">
        <v>13</v>
      </c>
    </row>
    <row r="7" spans="1:4" ht="12.75">
      <c r="A7" s="65"/>
      <c r="B7" s="142" t="s">
        <v>57</v>
      </c>
      <c r="C7" s="143"/>
      <c r="D7" s="144"/>
    </row>
    <row r="8" spans="1:4" ht="12.75">
      <c r="A8" s="65"/>
      <c r="B8" s="108"/>
      <c r="C8" s="127"/>
      <c r="D8" s="145"/>
    </row>
    <row r="9" spans="1:4" ht="14.25" customHeight="1">
      <c r="A9" s="65"/>
      <c r="B9" s="83" t="s">
        <v>60</v>
      </c>
      <c r="C9" s="127" t="s">
        <v>113</v>
      </c>
      <c r="D9" s="145" t="s">
        <v>114</v>
      </c>
    </row>
    <row r="10" spans="1:4" ht="12.75">
      <c r="A10" s="65"/>
      <c r="B10" s="83"/>
      <c r="C10" s="127"/>
      <c r="D10" s="145"/>
    </row>
    <row r="11" spans="1:4" ht="12.75">
      <c r="A11" s="65"/>
      <c r="B11" s="83" t="s">
        <v>77</v>
      </c>
      <c r="C11" s="127" t="s">
        <v>115</v>
      </c>
      <c r="D11" s="145" t="s">
        <v>132</v>
      </c>
    </row>
    <row r="12" spans="1:4" ht="12.75">
      <c r="A12" s="65"/>
      <c r="B12" s="83"/>
      <c r="C12" s="127"/>
      <c r="D12" s="145"/>
    </row>
    <row r="13" spans="1:4" ht="12.75">
      <c r="A13" s="65"/>
      <c r="B13" s="88" t="s">
        <v>79</v>
      </c>
      <c r="C13" s="127" t="s">
        <v>117</v>
      </c>
      <c r="D13" s="145" t="s">
        <v>116</v>
      </c>
    </row>
    <row r="14" spans="1:4" ht="12.75">
      <c r="A14" s="65"/>
      <c r="B14" s="88"/>
      <c r="C14" s="127"/>
      <c r="D14" s="145"/>
    </row>
    <row r="15" spans="1:4" ht="12.75">
      <c r="A15" s="65"/>
      <c r="B15" s="88" t="s">
        <v>81</v>
      </c>
      <c r="C15" s="127" t="s">
        <v>118</v>
      </c>
      <c r="D15" s="145" t="s">
        <v>119</v>
      </c>
    </row>
    <row r="16" spans="1:4" ht="12.75">
      <c r="A16" s="65"/>
      <c r="B16" s="83"/>
      <c r="C16" s="127"/>
      <c r="D16" s="145"/>
    </row>
    <row r="17" spans="1:4" ht="12.75">
      <c r="A17" s="65"/>
      <c r="B17" s="83" t="s">
        <v>64</v>
      </c>
      <c r="C17" s="127" t="s">
        <v>120</v>
      </c>
      <c r="D17" s="145" t="s">
        <v>121</v>
      </c>
    </row>
    <row r="18" spans="1:4" ht="12.75">
      <c r="A18" s="65"/>
      <c r="B18" s="88"/>
      <c r="C18" s="127"/>
      <c r="D18" s="145"/>
    </row>
    <row r="19" spans="1:4" ht="26.25">
      <c r="A19" s="65"/>
      <c r="B19" s="41" t="s">
        <v>172</v>
      </c>
      <c r="C19" s="146" t="s">
        <v>122</v>
      </c>
      <c r="D19" s="147" t="s">
        <v>123</v>
      </c>
    </row>
    <row r="20" spans="1:4" ht="12.75">
      <c r="A20" s="65"/>
      <c r="B20" s="83"/>
      <c r="C20" s="127"/>
      <c r="D20" s="145"/>
    </row>
    <row r="21" spans="1:4" ht="12.75">
      <c r="A21" s="65"/>
      <c r="B21" s="88" t="s">
        <v>66</v>
      </c>
      <c r="C21" s="127" t="s">
        <v>124</v>
      </c>
      <c r="D21" s="145" t="s">
        <v>125</v>
      </c>
    </row>
    <row r="22" spans="1:4" ht="12.75">
      <c r="A22" s="65"/>
      <c r="B22" s="88"/>
      <c r="C22" s="127"/>
      <c r="D22" s="145"/>
    </row>
    <row r="23" spans="1:4" ht="12.75">
      <c r="A23" s="65"/>
      <c r="B23" s="88" t="s">
        <v>68</v>
      </c>
      <c r="C23" s="127" t="s">
        <v>126</v>
      </c>
      <c r="D23" s="145" t="s">
        <v>127</v>
      </c>
    </row>
    <row r="24" spans="1:4" ht="12.75">
      <c r="A24" s="65"/>
      <c r="B24" s="88"/>
      <c r="C24" s="127"/>
      <c r="D24" s="145"/>
    </row>
    <row r="25" spans="1:4" ht="12.75">
      <c r="A25" s="65"/>
      <c r="B25" s="108" t="s">
        <v>128</v>
      </c>
      <c r="C25" s="127" t="s">
        <v>129</v>
      </c>
      <c r="D25" s="145" t="s">
        <v>127</v>
      </c>
    </row>
    <row r="26" spans="1:4" ht="12.75">
      <c r="A26" s="65"/>
      <c r="B26" s="148"/>
      <c r="C26" s="143"/>
      <c r="D26" s="149"/>
    </row>
    <row r="27" spans="1:3" ht="12.75">
      <c r="A27" s="65"/>
      <c r="C27" s="65"/>
    </row>
    <row r="28" spans="1:3" ht="12.75">
      <c r="A28" s="65"/>
      <c r="C28" s="65"/>
    </row>
    <row r="29" spans="1:3" ht="12.75">
      <c r="A29" s="65"/>
      <c r="C29" s="65"/>
    </row>
    <row r="30" spans="1:3" ht="18.75" customHeight="1">
      <c r="A30" s="65"/>
      <c r="C30" s="65"/>
    </row>
    <row r="31" spans="1:3" ht="12.75">
      <c r="A31" s="65"/>
      <c r="C31" s="65"/>
    </row>
    <row r="32" spans="1:3" ht="12.75">
      <c r="A32" s="65"/>
      <c r="B32" s="65"/>
      <c r="C32" s="65"/>
    </row>
  </sheetData>
  <hyperlinks>
    <hyperlink ref="E1" location="Portada!A1" display="Volver"/>
  </hyperlinks>
  <printOptions/>
  <pageMargins left="1.3474015750000001" right="0.75" top="1" bottom="1" header="0" footer="0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Encuesta de valores de comisiones de Tarjetas de Crédito No Bancarias</dc:title>
  <dc:subject/>
  <dc:creator>SBIF</dc:creator>
  <cp:keywords/>
  <dc:description/>
  <cp:lastModifiedBy>rarroyo</cp:lastModifiedBy>
  <cp:lastPrinted>2010-04-19T13:59:01Z</cp:lastPrinted>
  <dcterms:created xsi:type="dcterms:W3CDTF">2008-08-13T18:57:08Z</dcterms:created>
  <dcterms:modified xsi:type="dcterms:W3CDTF">2010-05-04T15:08:25Z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