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8555" windowHeight="12270" activeTab="0"/>
  </bookViews>
  <sheets>
    <sheet name="Portada" sheetId="1" r:id="rId1"/>
    <sheet name="Conceptos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</sheets>
  <definedNames>
    <definedName name="_xlnm.Print_Area" localSheetId="1">'Conceptos'!$A$1:$D$33</definedName>
    <definedName name="_xlnm.Print_Area" localSheetId="2">'Cuadro 1'!$B$1:$F$33</definedName>
    <definedName name="_xlnm.Print_Area" localSheetId="3">'Cuadro 2'!$B$1:$G$35</definedName>
    <definedName name="_xlnm.Print_Area" localSheetId="4">'Cuadro 3'!$B$1:$I$33</definedName>
    <definedName name="_xlnm.Print_Area" localSheetId="5">'Cuadro 4'!$B$1:$G$42</definedName>
    <definedName name="_xlnm.Print_Area" localSheetId="6">'Cuadro 5'!$B$1:$J$25</definedName>
  </definedNames>
  <calcPr fullCalcOnLoad="1"/>
</workbook>
</file>

<file path=xl/sharedStrings.xml><?xml version="1.0" encoding="utf-8"?>
<sst xmlns="http://schemas.openxmlformats.org/spreadsheetml/2006/main" count="323" uniqueCount="173">
  <si>
    <t>ENCUESTA DE TARJETAS DE CRÉDITO NO BANCARIAS (CASAS COMERCIALES)</t>
  </si>
  <si>
    <t>Cuadro 1</t>
  </si>
  <si>
    <t>Comisión fija mensual por Mantención / Administración</t>
  </si>
  <si>
    <t>Cuadro 2</t>
  </si>
  <si>
    <t>Comisión por mantención en función de las transacciones /compras</t>
  </si>
  <si>
    <t>Cuadro 3</t>
  </si>
  <si>
    <t>Comisión por Avances en Efectivo / Giros</t>
  </si>
  <si>
    <t>Cuadro 4</t>
  </si>
  <si>
    <t>Tope de comisión máxima anual</t>
  </si>
  <si>
    <t>Cuadro 5</t>
  </si>
  <si>
    <t>Seguros asociados</t>
  </si>
  <si>
    <t>Cuadro 6</t>
  </si>
  <si>
    <t>Accionista controlador</t>
  </si>
  <si>
    <t>Fuente: Superintendencia de Bancos e Instituciones Financieras</t>
  </si>
  <si>
    <t>Volver</t>
  </si>
  <si>
    <t>VALOR DE LAS COMISIONES EN LAS TARJETAS DE CRÉDITO NO BANCARIAS POR CONCEPTO DE</t>
  </si>
  <si>
    <t>MANTENCIÓN / ADMINISTRACIÓN</t>
  </si>
  <si>
    <t>Enero de 2008</t>
  </si>
  <si>
    <t>Tipo</t>
  </si>
  <si>
    <t>Comisión fija mensual</t>
  </si>
  <si>
    <t>Tarjeta</t>
  </si>
  <si>
    <t>Valor ($)</t>
  </si>
  <si>
    <t>Descripción del cobro</t>
  </si>
  <si>
    <t>CMR Falabella</t>
  </si>
  <si>
    <t xml:space="preserve">Sólo a clientes con promedio mensual de compras durante el trimestre anterior menor a 5 UF </t>
  </si>
  <si>
    <t xml:space="preserve">Sólo a clientes con promedio mensual de compras durante el trimestre anterior entre 5 UF y 10 UF </t>
  </si>
  <si>
    <t xml:space="preserve">Sólo a clientes con promedio mensual de compras durante el trimestre anterior mayor a 10 UF </t>
  </si>
  <si>
    <t xml:space="preserve">DIN </t>
  </si>
  <si>
    <t xml:space="preserve">Sólo a clientes con compras menores a 13,6 UF en los últimos 6 meses.                                   </t>
  </si>
  <si>
    <t xml:space="preserve">Sólo a clientes con compras entre 13,6 UF y 21,8 UF en los últimos 6 meses.                                   </t>
  </si>
  <si>
    <t xml:space="preserve">ABC </t>
  </si>
  <si>
    <t>Dorada   La Polar</t>
  </si>
  <si>
    <t xml:space="preserve">Sólo a clientes con saldo mayores a $ 2.000.                                                    </t>
  </si>
  <si>
    <t>Johnson's   Multiopción</t>
  </si>
  <si>
    <t>Sólo a clientes con promedio mensual de compras entre julio y diciembre de 2007 menor a UF 10.</t>
  </si>
  <si>
    <t xml:space="preserve">Paris, Más Paris, Más Easy y Jumbo Más </t>
  </si>
  <si>
    <t>Sólo a clientes con promedio mensual de compras entre julio y diciembre de 2007 igual o mayor a UF 10.</t>
  </si>
  <si>
    <t>Presto</t>
  </si>
  <si>
    <t>Sólo a clientes con tarjeta Presto Alter Ego.</t>
  </si>
  <si>
    <t>Ripley</t>
  </si>
  <si>
    <t xml:space="preserve">Sólo a clientes con cupo superior a $2.500.000.                              </t>
  </si>
  <si>
    <t>Xtra</t>
  </si>
  <si>
    <t>CUADRO 2</t>
  </si>
  <si>
    <t xml:space="preserve">VALOR DE LAS COMISIONES EN LAS TARJETAS DE CRÉDITO NO BANCARIAS POR CONCEPTO DE </t>
  </si>
  <si>
    <t xml:space="preserve">MANTENCIÓN / ADMINISTRACIÓN  </t>
  </si>
  <si>
    <t>Compras en tiendas relacionadas al emisor</t>
  </si>
  <si>
    <t>Compras en comercios asociados</t>
  </si>
  <si>
    <t>DIN</t>
  </si>
  <si>
    <t xml:space="preserve">Valor por cuota.                                                  </t>
  </si>
  <si>
    <t>ABC</t>
  </si>
  <si>
    <t>Dorada</t>
  </si>
  <si>
    <t xml:space="preserve">Valor por transacción.                  </t>
  </si>
  <si>
    <t xml:space="preserve"> La Polar</t>
  </si>
  <si>
    <t xml:space="preserve">Por compras en línea vestuario mayores $ 6.000 o compras en línea hogar y vestuario entre $ 6.000 y $ 16.999. </t>
  </si>
  <si>
    <t xml:space="preserve">Valor por transacción.                                   </t>
  </si>
  <si>
    <t xml:space="preserve">Por compras en línea hogar y vestuario mayores o iguales $17.000. </t>
  </si>
  <si>
    <t xml:space="preserve">Johnson's   </t>
  </si>
  <si>
    <t>Valor por transacción.</t>
  </si>
  <si>
    <t xml:space="preserve"> Multiopción</t>
  </si>
  <si>
    <t>Para compras superiores a $6.000 y en 3 o más cuotas.</t>
  </si>
  <si>
    <t>n/o</t>
  </si>
  <si>
    <t>CUADRO 3</t>
  </si>
  <si>
    <t>Avance en efectivo</t>
  </si>
  <si>
    <t>NO</t>
  </si>
  <si>
    <t xml:space="preserve">Valor por cada cuota pactada.                                  </t>
  </si>
  <si>
    <t>SI</t>
  </si>
  <si>
    <t>Valor por transacción. Para avances en 1 cuota en cajas de la tienda.</t>
  </si>
  <si>
    <t>Valor por transacción. Para avances en 2 o más cuotas.</t>
  </si>
  <si>
    <t>Solo se ofrece por marketing directo.</t>
  </si>
  <si>
    <t>CUADRO 4</t>
  </si>
  <si>
    <t>Tope de Comisión Máxima Anual</t>
  </si>
  <si>
    <t>Valor en $</t>
  </si>
  <si>
    <t>Para clientes con tarjeta Presto Alter Ego.</t>
  </si>
  <si>
    <t xml:space="preserve">                               </t>
  </si>
  <si>
    <t>CUADRO 5</t>
  </si>
  <si>
    <t>Tipo de Seguro</t>
  </si>
  <si>
    <t>Cesantía e Incapacidad Temporal</t>
  </si>
  <si>
    <t>$250 -$990</t>
  </si>
  <si>
    <t>$180 -$3.990</t>
  </si>
  <si>
    <t>CUADRO 6</t>
  </si>
  <si>
    <t>Accionista Controlador</t>
  </si>
  <si>
    <t>Emisor u operador</t>
  </si>
  <si>
    <t>Promotora CMR Falabella S.A.</t>
  </si>
  <si>
    <t>SACI Falabella</t>
  </si>
  <si>
    <t>Cofisa S.A.</t>
  </si>
  <si>
    <t>DIN SA</t>
  </si>
  <si>
    <t>ABC Inversiones Ltda</t>
  </si>
  <si>
    <t>ABC Comercial Ltda.</t>
  </si>
  <si>
    <t>Inversiones SCG SA</t>
  </si>
  <si>
    <t>Empresas La Polar SA</t>
  </si>
  <si>
    <t>Efectivo S.A.</t>
  </si>
  <si>
    <t>Johnson's SA</t>
  </si>
  <si>
    <t>Cencosud Adm. De Tarjetas SA</t>
  </si>
  <si>
    <t>Cencosud SA</t>
  </si>
  <si>
    <t>Serv y Adm de Créd. Com. Presto SA</t>
  </si>
  <si>
    <t>Servicios Financieros D&amp;S</t>
  </si>
  <si>
    <t>Car SA</t>
  </si>
  <si>
    <t>Ripley Retail Ltda.</t>
  </si>
  <si>
    <t xml:space="preserve">Xtra  </t>
  </si>
  <si>
    <t>Com. y Adm. De Tarj Extra SA</t>
  </si>
  <si>
    <t xml:space="preserve">Sólo a clientes con compras superiores a 21,8 UF en los últimos 6 meses.                                   </t>
  </si>
  <si>
    <t xml:space="preserve">Sólo a clientes con saldo mayor a $ 2.000.                                                    </t>
  </si>
  <si>
    <t>Sólo a clientes con promedio mensual de compras entre julio y diciembre de 2007 menor a 10 UF.</t>
  </si>
  <si>
    <t>Para compras en línea vestuario superiores a $6.000 y en 3 o más cuotas.</t>
  </si>
  <si>
    <t>Para compras en línea electro-hogar superiores a $17.000 y en 3 o más cuotas.</t>
  </si>
  <si>
    <t xml:space="preserve">Valor por transacción. </t>
  </si>
  <si>
    <t xml:space="preserve">Otros Seguros </t>
  </si>
  <si>
    <t xml:space="preserve">VALOR DE LOS SEGUROS ASOCIADOS A LAS TARJETAS DE CRÉDITO NO BANCARIAS </t>
  </si>
  <si>
    <t xml:space="preserve">Johnson's   Multiopción </t>
  </si>
  <si>
    <t>Sólo a clientes con promedio mensual de compras durante el trimestre anterior menor a 5 UF.</t>
  </si>
  <si>
    <t>Sólo a clientes con promedio mensual de compras durante el trimestre anterior entre 5 UF y 10 UF.</t>
  </si>
  <si>
    <t>Sólo a clientes con promedio mensual de compras durante el trimestre anterior mayor a 10 UF.</t>
  </si>
  <si>
    <t>Valor por transacción dividido según número de cuotas pactadas.</t>
  </si>
  <si>
    <t>Para avances superiores a $55.000 y en 3 o más cuotas.</t>
  </si>
  <si>
    <t xml:space="preserve">Para Super avances superiores a $300.000 y en 3 o más cuotas. </t>
  </si>
  <si>
    <t xml:space="preserve">Cesantía e Incapacidad Temporal     </t>
  </si>
  <si>
    <t>0,099% de la deuda</t>
  </si>
  <si>
    <t>Seguro de Desgravamen</t>
  </si>
  <si>
    <t>CUADRO 1</t>
  </si>
  <si>
    <t>Paris, Más Paris, Más</t>
  </si>
  <si>
    <t xml:space="preserve"> Easy y Jumbo Más</t>
  </si>
  <si>
    <t>CONCEPTOS</t>
  </si>
  <si>
    <t>Comisión por mantención/administración de la tarjeta</t>
  </si>
  <si>
    <t>b)</t>
  </si>
  <si>
    <t>c)</t>
  </si>
  <si>
    <t>Valor por transacción. No imputable a la  comisión por administración/mantención máxima anual.</t>
  </si>
  <si>
    <t>Sólo a clientes con saldo de deuda superior a $2.000.</t>
  </si>
  <si>
    <t>Sólo a clientes con saldo de deuda mayor o igual a $5.000. Corresponde a 0,235% de la deuda con tope de $990.</t>
  </si>
  <si>
    <t>Sólo a clientes con saldo de deuda mayor a $8.000 y/o cuota mensual mayor a $2.000. Corresponde a 0,7% de la deuda, con tope de $3.990.</t>
  </si>
  <si>
    <t>El valor de la comisión de administración fija mensual incluye seguro de desgravamen y cesantía.</t>
  </si>
  <si>
    <t>El valor de la comisión de administración fija mensual incluye un seguro de protección por mal uso, clonación y asalto en cajero por un máximo de UF100.</t>
  </si>
  <si>
    <t xml:space="preserve">Esta comisión es cobrada por todas las entidades en función de la utilización que se haga de la tarjeta. Dicho cobro se efectúa </t>
  </si>
  <si>
    <t>de acuerdo a las siguientes modalidades:</t>
  </si>
  <si>
    <t>Esta comisión se recauda mensualmente, y es cobrada a aquellos clientes con saldo de deuda al emitir el estado de cuenta.</t>
  </si>
  <si>
    <t>Por lo tanto, si no efectúa compras y no tiene deudas, esta comisión no es cobrada.</t>
  </si>
  <si>
    <t xml:space="preserve">a)  </t>
  </si>
  <si>
    <t>Imputable al tope</t>
  </si>
  <si>
    <t>de comisión máxima anual (Cuadro 4)</t>
  </si>
  <si>
    <t>Actualizado: 20 Febrero 2008</t>
  </si>
  <si>
    <t>Ver los conceptos utilizados en este documento</t>
  </si>
  <si>
    <t xml:space="preserve">Para más información ver Circular N°17 "Emisores y operadores de tarjetas de crédito" (www.sbif.cl) y Capítulo III.J.1 del Compendio de Normas Financieras del Banco Central (www.bcentral.cl). </t>
  </si>
  <si>
    <t>Algunos emisores ofrecen un Super Avance, que es una operación sujeta a evaluación crediticia y se ofrece sólo a algunos clientes.</t>
  </si>
  <si>
    <t>Cobros por efectuar avances en efectivo / giros</t>
  </si>
  <si>
    <t>Cobro de una comisión en función de las transacciones/compras que realice</t>
  </si>
  <si>
    <t>Cobro de una comisión fija mensual</t>
  </si>
  <si>
    <r>
      <t xml:space="preserve">Para algunas tarjetas de crédito (DIN, ABC, La Polar, Johnson's, Ripley y Xtra) el emisor ha establecido un valor máximo anual a cobrar durante el período de un año, por concepto de mantención/administración de la tarjeta </t>
    </r>
    <r>
      <rPr>
        <b/>
        <sz val="10"/>
        <rFont val="Arial"/>
        <family val="2"/>
      </rPr>
      <t>(Cuadro 4)</t>
    </r>
    <r>
      <rPr>
        <sz val="10"/>
        <rFont val="Arial"/>
        <family val="0"/>
      </rPr>
      <t>.</t>
    </r>
  </si>
  <si>
    <t>Su valor puede variar, según el tipo de productos que se está adquiriendo, así como si la compra se realiza en tiendas relacionadas al emisor o si ésta se realiza en comercios asociados.</t>
  </si>
  <si>
    <t xml:space="preserve">Esta comisión es cobrada por algunos emisores de tarjetas por cada compra efectuada y la modalidad de cobro es por cada transacción (compra), o bien por cuota. </t>
  </si>
  <si>
    <t>Esta comisión se aplica a los giros o avances efectuados tanto dentro como fuera de la tienda, asi como desde redes propias o externas de cajeros automáticos. La modalidad de cobro es por transacción, esto es, por cada giro efectuado, o bien, por cuota, o ambas.</t>
  </si>
  <si>
    <t>Debe tenerse presente que por cada avance de efectivo, además de la comisión que se aplica, se cobran intereses diarios, así como el impuesto correspondiente.</t>
  </si>
  <si>
    <r>
      <t xml:space="preserve">Esta comisión es imputable a la comisión por administración/mantención máxima anual </t>
    </r>
    <r>
      <rPr>
        <b/>
        <sz val="10"/>
        <rFont val="Arial"/>
        <family val="2"/>
      </rPr>
      <t>(Cuadro 4).</t>
    </r>
  </si>
  <si>
    <t xml:space="preserve"> Ver Cuadro 2</t>
  </si>
  <si>
    <t xml:space="preserve"> Ver Cuadro 4</t>
  </si>
  <si>
    <t xml:space="preserve"> Ver Cuadro 3</t>
  </si>
  <si>
    <t xml:space="preserve"> Ver Cuadro 1</t>
  </si>
  <si>
    <t>Sólo a clientes que hayan elegido el cobro en cuotas iguales cada mes.</t>
  </si>
  <si>
    <r>
      <t xml:space="preserve">Valor en UF </t>
    </r>
    <r>
      <rPr>
        <sz val="10"/>
        <rFont val="Arial"/>
        <family val="2"/>
      </rPr>
      <t>(sólo para aquellas fijadas en UF)</t>
    </r>
  </si>
  <si>
    <t>Pueden existir otros cobros asociados a su transacción, como son los intereses y seguros, por lo que esta Superintendencia recomienda consultar su caso particular directamente con cada institución, antes de iniciar cualquier operación o transacción.</t>
  </si>
  <si>
    <t>Para el cálculo del valor de las comisiones que están establecidas en Unidades de Fomento, se utilizó el valor de la UF al 14 de enero de 2008, equivalente a  $19.683,94.</t>
  </si>
  <si>
    <t>Seguro Integral y Desempleo (Sólo a clientes con saldo de deuda mayor a $10.000 y/o cuota mensual es mayor a $4.000. Corresponde a 0,5% de la deuda)</t>
  </si>
  <si>
    <t>Notas</t>
  </si>
  <si>
    <t>COMISION FIJA MENSUAL</t>
  </si>
  <si>
    <t>EN FUNCIÓN DE LAS TRANSACCIONES/COMPRAS</t>
  </si>
  <si>
    <t xml:space="preserve"> AVANCES EN EFECTIVO / GIROS</t>
  </si>
  <si>
    <t>Super Avance en efectivo</t>
  </si>
  <si>
    <t>TOPE DE COMISIÓN MÁXIMA ANUAL</t>
  </si>
  <si>
    <t>$150 - $1.490</t>
  </si>
  <si>
    <t>Valor de los seguros asociados a las tarjetas de crédito no bancarias</t>
  </si>
  <si>
    <t xml:space="preserve"> Ver Cuadro 5</t>
  </si>
  <si>
    <t>COMISIONES Y SEGUROS COBRADOS POR LOS EMISORES NO BANCARIOS</t>
  </si>
  <si>
    <t>(Ver Conceptos)</t>
  </si>
  <si>
    <t>Enero 2008</t>
  </si>
  <si>
    <t>Rectificado el 20 de marzo 2008 por cambios en cuadro N° 5.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</si>
</sst>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$&quot;\ #,##0.00"/>
    <numFmt numFmtId="171" formatCode="&quot;$&quot;\ #,##0"/>
    <numFmt numFmtId="172" formatCode="_-&quot;$&quot;\ * #,##0.0_-;\-&quot;$&quot;\ * #,##0.0_-;_-&quot;$&quot;\ * &quot;-&quot;_-;_-@_-"/>
    <numFmt numFmtId="173" formatCode="_-&quot;$&quot;\ * #,##0.00_-;\-&quot;$&quot;\ * #,##0.00_-;_-&quot;$&quot;\ * &quot;-&quot;_-;_-@_-"/>
    <numFmt numFmtId="174" formatCode="_-&quot;$&quot;\ * #,##0.000_-;\-&quot;$&quot;\ * #,##0.000_-;_-&quot;$&quot;\ * &quot;-&quot;_-;_-@_-"/>
    <numFmt numFmtId="175" formatCode="_-* #,##0.0_-;\-* #,##0.0_-;_-* &quot;-&quot;??_-;_-@_-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_-;_-@_-"/>
    <numFmt numFmtId="179" formatCode="[$$-340A]\ #,##0.00"/>
    <numFmt numFmtId="180" formatCode="[$$-340A]\ 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"/>
    <numFmt numFmtId="186" formatCode="[$-340A]dddd\,\ dd&quot; de &quot;mmmm&quot; de &quot;yyyy"/>
    <numFmt numFmtId="187" formatCode="&quot;$&quot;\ #,##0.0"/>
    <numFmt numFmtId="188" formatCode="0.00000000"/>
    <numFmt numFmtId="189" formatCode="0.0000000"/>
    <numFmt numFmtId="190" formatCode="0.000000"/>
    <numFmt numFmtId="191" formatCode="#,##0.0000_ ;[Red]\-#,##0.000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u val="single"/>
      <sz val="10"/>
      <color indexed="2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ont="1" applyAlignment="1">
      <alignment horizontal="center"/>
    </xf>
    <xf numFmtId="0" fontId="6" fillId="2" borderId="0" xfId="15" applyFont="1" applyFill="1" applyAlignment="1">
      <alignment/>
    </xf>
    <xf numFmtId="0" fontId="6" fillId="2" borderId="0" xfId="15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6" fillId="0" borderId="0" xfId="15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center" vertical="top"/>
    </xf>
    <xf numFmtId="6" fontId="0" fillId="0" borderId="0" xfId="0" applyNumberFormat="1" applyAlignment="1">
      <alignment/>
    </xf>
    <xf numFmtId="6" fontId="0" fillId="0" borderId="1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168" fontId="0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168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168" fontId="0" fillId="0" borderId="3" xfId="0" applyNumberFormat="1" applyFont="1" applyBorder="1" applyAlignment="1">
      <alignment horizontal="center" vertical="top"/>
    </xf>
    <xf numFmtId="6" fontId="0" fillId="0" borderId="3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6" fontId="0" fillId="0" borderId="2" xfId="0" applyNumberFormat="1" applyFont="1" applyFill="1" applyBorder="1" applyAlignment="1">
      <alignment horizontal="center" vertical="top"/>
    </xf>
    <xf numFmtId="9" fontId="0" fillId="0" borderId="0" xfId="21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5" fontId="0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6" fontId="8" fillId="0" borderId="3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/>
    </xf>
    <xf numFmtId="0" fontId="0" fillId="0" borderId="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171" fontId="0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171" fontId="0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171" fontId="0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171" fontId="0" fillId="0" borderId="2" xfId="0" applyNumberFormat="1" applyFont="1" applyBorder="1" applyAlignment="1">
      <alignment horizontal="center" vertical="top"/>
    </xf>
    <xf numFmtId="171" fontId="8" fillId="0" borderId="3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6" fontId="0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justify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6" fontId="7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Fill="1" applyBorder="1" applyAlignment="1">
      <alignment horizontal="justify" vertical="top" wrapText="1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4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justify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5" xfId="0" applyFill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6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71" fontId="0" fillId="0" borderId="4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1" fontId="0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Font="1" applyBorder="1" applyAlignment="1">
      <alignment horizontal="center" vertical="center"/>
    </xf>
    <xf numFmtId="6" fontId="0" fillId="0" borderId="8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6" fontId="0" fillId="0" borderId="4" xfId="0" applyNumberFormat="1" applyFont="1" applyBorder="1" applyAlignment="1">
      <alignment horizontal="center" vertical="top"/>
    </xf>
    <xf numFmtId="6" fontId="0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171" fontId="0" fillId="0" borderId="4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6" fontId="0" fillId="0" borderId="0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80" fontId="0" fillId="0" borderId="3" xfId="0" applyNumberFormat="1" applyFont="1" applyBorder="1" applyAlignment="1">
      <alignment horizontal="center" vertical="top"/>
    </xf>
    <xf numFmtId="180" fontId="0" fillId="0" borderId="4" xfId="0" applyNumberFormat="1" applyFont="1" applyBorder="1" applyAlignment="1">
      <alignment horizontal="center" vertical="top"/>
    </xf>
    <xf numFmtId="180" fontId="0" fillId="0" borderId="7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 vertical="justify"/>
    </xf>
    <xf numFmtId="171" fontId="0" fillId="0" borderId="10" xfId="0" applyNumberFormat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left" vertical="top"/>
    </xf>
    <xf numFmtId="191" fontId="0" fillId="0" borderId="1" xfId="0" applyNumberFormat="1" applyFont="1" applyBorder="1" applyAlignment="1">
      <alignment horizontal="center" vertical="top"/>
    </xf>
    <xf numFmtId="171" fontId="0" fillId="0" borderId="6" xfId="0" applyNumberFormat="1" applyFill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left" vertical="top"/>
    </xf>
    <xf numFmtId="191" fontId="0" fillId="0" borderId="2" xfId="0" applyNumberFormat="1" applyFont="1" applyBorder="1" applyAlignment="1">
      <alignment horizontal="center" vertical="top"/>
    </xf>
    <xf numFmtId="171" fontId="0" fillId="0" borderId="10" xfId="0" applyNumberFormat="1" applyFill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left" vertical="top"/>
    </xf>
    <xf numFmtId="191" fontId="0" fillId="0" borderId="3" xfId="0" applyNumberFormat="1" applyFont="1" applyBorder="1" applyAlignment="1">
      <alignment horizontal="center" vertical="top"/>
    </xf>
    <xf numFmtId="171" fontId="0" fillId="0" borderId="9" xfId="0" applyNumberForma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top" wrapText="1"/>
    </xf>
    <xf numFmtId="171" fontId="0" fillId="0" borderId="6" xfId="0" applyNumberFormat="1" applyBorder="1" applyAlignment="1">
      <alignment horizontal="center" vertical="top" wrapText="1"/>
    </xf>
    <xf numFmtId="42" fontId="0" fillId="0" borderId="0" xfId="0" applyNumberFormat="1" applyBorder="1" applyAlignment="1">
      <alignment/>
    </xf>
    <xf numFmtId="171" fontId="0" fillId="0" borderId="8" xfId="0" applyNumberFormat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left" vertical="center"/>
    </xf>
    <xf numFmtId="191" fontId="0" fillId="0" borderId="2" xfId="0" applyNumberFormat="1" applyFont="1" applyBorder="1" applyAlignment="1">
      <alignment horizontal="center" vertical="center"/>
    </xf>
    <xf numFmtId="171" fontId="0" fillId="0" borderId="4" xfId="0" applyNumberFormat="1" applyBorder="1" applyAlignment="1">
      <alignment horizontal="center" vertical="top" wrapText="1"/>
    </xf>
    <xf numFmtId="171" fontId="0" fillId="0" borderId="9" xfId="0" applyNumberFormat="1" applyBorder="1" applyAlignment="1">
      <alignment horizontal="center" vertical="top" wrapText="1"/>
    </xf>
    <xf numFmtId="171" fontId="0" fillId="0" borderId="6" xfId="0" applyNumberFormat="1" applyBorder="1" applyAlignment="1">
      <alignment horizontal="center" vertical="center" wrapText="1"/>
    </xf>
    <xf numFmtId="171" fontId="0" fillId="0" borderId="2" xfId="0" applyNumberFormat="1" applyBorder="1" applyAlignment="1">
      <alignment horizontal="center" vertical="center" wrapText="1"/>
    </xf>
    <xf numFmtId="171" fontId="0" fillId="0" borderId="3" xfId="0" applyNumberForma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171" fontId="0" fillId="0" borderId="4" xfId="0" applyNumberFormat="1" applyFont="1" applyBorder="1" applyAlignment="1">
      <alignment horizontal="center" vertical="center" wrapText="1"/>
    </xf>
    <xf numFmtId="171" fontId="0" fillId="0" borderId="9" xfId="0" applyNumberFormat="1" applyFont="1" applyBorder="1" applyAlignment="1">
      <alignment horizontal="center" vertical="center" wrapText="1"/>
    </xf>
    <xf numFmtId="171" fontId="0" fillId="0" borderId="8" xfId="0" applyNumberFormat="1" applyFont="1" applyBorder="1" applyAlignment="1">
      <alignment horizontal="center" vertical="center" wrapText="1"/>
    </xf>
    <xf numFmtId="191" fontId="0" fillId="0" borderId="6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top" wrapText="1"/>
    </xf>
    <xf numFmtId="171" fontId="0" fillId="0" borderId="8" xfId="0" applyNumberFormat="1" applyFont="1" applyBorder="1" applyAlignment="1">
      <alignment horizontal="center" vertical="top" wrapText="1"/>
    </xf>
    <xf numFmtId="191" fontId="0" fillId="0" borderId="9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6" fontId="0" fillId="0" borderId="3" xfId="0" applyNumberFormat="1" applyFont="1" applyBorder="1" applyAlignment="1">
      <alignment horizontal="left" vertical="center"/>
    </xf>
    <xf numFmtId="191" fontId="0" fillId="0" borderId="3" xfId="0" applyNumberFormat="1" applyFont="1" applyBorder="1" applyAlignment="1">
      <alignment horizontal="center" vertical="center"/>
    </xf>
    <xf numFmtId="171" fontId="0" fillId="0" borderId="3" xfId="0" applyNumberFormat="1" applyFont="1" applyBorder="1" applyAlignment="1">
      <alignment horizontal="center" vertical="center" wrapText="1"/>
    </xf>
    <xf numFmtId="171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/>
    </xf>
    <xf numFmtId="0" fontId="0" fillId="0" borderId="9" xfId="0" applyBorder="1" applyAlignment="1">
      <alignment horizontal="center"/>
    </xf>
    <xf numFmtId="191" fontId="0" fillId="0" borderId="1" xfId="0" applyNumberFormat="1" applyFont="1" applyBorder="1" applyAlignment="1">
      <alignment horizontal="center" vertical="center"/>
    </xf>
    <xf numFmtId="191" fontId="0" fillId="0" borderId="5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1" fontId="0" fillId="0" borderId="11" xfId="0" applyNumberFormat="1" applyFont="1" applyBorder="1" applyAlignment="1">
      <alignment horizontal="center" vertical="center"/>
    </xf>
    <xf numFmtId="171" fontId="0" fillId="0" borderId="9" xfId="0" applyNumberFormat="1" applyFont="1" applyBorder="1" applyAlignment="1">
      <alignment horizontal="center" vertical="center"/>
    </xf>
    <xf numFmtId="171" fontId="0" fillId="0" borderId="6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top" wrapText="1"/>
    </xf>
    <xf numFmtId="6" fontId="0" fillId="0" borderId="3" xfId="0" applyNumberFormat="1" applyFont="1" applyFill="1" applyBorder="1" applyAlignment="1">
      <alignment horizontal="center" vertical="top"/>
    </xf>
    <xf numFmtId="171" fontId="0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1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top"/>
    </xf>
    <xf numFmtId="49" fontId="0" fillId="0" borderId="9" xfId="0" applyNumberFormat="1" applyFont="1" applyBorder="1" applyAlignment="1">
      <alignment horizontal="center" vertical="top" wrapText="1"/>
    </xf>
    <xf numFmtId="171" fontId="0" fillId="0" borderId="13" xfId="0" applyNumberFormat="1" applyFont="1" applyBorder="1" applyAlignment="1">
      <alignment horizontal="center" vertical="top" wrapText="1"/>
    </xf>
    <xf numFmtId="6" fontId="0" fillId="0" borderId="5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 wrapText="1"/>
    </xf>
    <xf numFmtId="165" fontId="0" fillId="0" borderId="2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6" fontId="0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right" vertical="center" wrapText="1"/>
    </xf>
    <xf numFmtId="171" fontId="0" fillId="0" borderId="8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 wrapText="1"/>
    </xf>
    <xf numFmtId="191" fontId="0" fillId="0" borderId="6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 wrapText="1"/>
    </xf>
    <xf numFmtId="191" fontId="0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49" fontId="0" fillId="0" borderId="13" xfId="0" applyNumberFormat="1" applyFont="1" applyBorder="1" applyAlignment="1">
      <alignment horizontal="center" vertical="top" wrapText="1"/>
    </xf>
    <xf numFmtId="171" fontId="0" fillId="0" borderId="2" xfId="0" applyNumberFormat="1" applyBorder="1" applyAlignment="1">
      <alignment horizontal="center" vertical="top" wrapText="1"/>
    </xf>
    <xf numFmtId="171" fontId="0" fillId="0" borderId="1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10" fillId="2" borderId="0" xfId="15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15" applyFont="1" applyAlignment="1">
      <alignment wrapText="1"/>
    </xf>
    <xf numFmtId="0" fontId="1" fillId="0" borderId="0" xfId="15" applyFont="1" applyAlignment="1">
      <alignment horizontal="center" vertical="center" wrapText="1"/>
    </xf>
    <xf numFmtId="0" fontId="0" fillId="0" borderId="0" xfId="0" applyAlignment="1">
      <alignment/>
    </xf>
    <xf numFmtId="6" fontId="0" fillId="0" borderId="2" xfId="0" applyNumberFormat="1" applyFont="1" applyBorder="1" applyAlignment="1">
      <alignment horizontal="left" vertical="justify"/>
    </xf>
    <xf numFmtId="0" fontId="7" fillId="0" borderId="3" xfId="0" applyFont="1" applyBorder="1" applyAlignment="1">
      <alignment horizontal="justify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0" fontId="0" fillId="0" borderId="6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0" xfId="15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91" fontId="0" fillId="0" borderId="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 wrapText="1"/>
    </xf>
    <xf numFmtId="171" fontId="0" fillId="0" borderId="8" xfId="0" applyNumberFormat="1" applyBorder="1" applyAlignment="1">
      <alignment horizontal="center" vertical="center" wrapText="1"/>
    </xf>
    <xf numFmtId="171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1" fontId="0" fillId="0" borderId="8" xfId="0" applyNumberFormat="1" applyFont="1" applyBorder="1" applyAlignment="1">
      <alignment horizontal="left" vertical="center" wrapText="1"/>
    </xf>
    <xf numFmtId="171" fontId="0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91" fontId="0" fillId="0" borderId="1" xfId="0" applyNumberFormat="1" applyFont="1" applyBorder="1" applyAlignment="1">
      <alignment horizontal="center" vertical="center"/>
    </xf>
    <xf numFmtId="0" fontId="6" fillId="2" borderId="0" xfId="15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2" borderId="0" xfId="15" applyFont="1" applyFill="1" applyAlignment="1">
      <alignment horizontal="center"/>
    </xf>
    <xf numFmtId="17" fontId="4" fillId="2" borderId="0" xfId="0" applyNumberFormat="1" applyFont="1" applyFill="1" applyAlignment="1" quotePrefix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15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28575</xdr:rowOff>
    </xdr:from>
    <xdr:to>
      <xdr:col>1</xdr:col>
      <xdr:colOff>476250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22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spans="2:9" ht="12.75">
      <c r="B6" s="300" t="s">
        <v>0</v>
      </c>
      <c r="C6" s="300"/>
      <c r="D6" s="300"/>
      <c r="E6" s="301"/>
      <c r="F6" s="301"/>
      <c r="G6" s="301"/>
      <c r="H6" s="301"/>
      <c r="I6" s="302"/>
    </row>
    <row r="7" spans="2:9" ht="12.75">
      <c r="B7" s="305" t="s">
        <v>171</v>
      </c>
      <c r="C7" s="306"/>
      <c r="D7" s="306"/>
      <c r="E7" s="306"/>
      <c r="F7" s="306"/>
      <c r="G7" s="306"/>
      <c r="H7" s="306"/>
      <c r="I7" s="306"/>
    </row>
    <row r="8" spans="2:9" ht="12.75">
      <c r="B8" s="303"/>
      <c r="C8" s="303"/>
      <c r="D8" s="303"/>
      <c r="E8" s="303"/>
      <c r="F8" s="303"/>
      <c r="G8" s="303"/>
      <c r="H8" s="303"/>
      <c r="I8" s="303"/>
    </row>
    <row r="9" spans="2:9" ht="12.75">
      <c r="B9" s="304" t="s">
        <v>139</v>
      </c>
      <c r="C9" s="304"/>
      <c r="D9" s="304"/>
      <c r="E9" s="304"/>
      <c r="F9" s="304"/>
      <c r="G9" s="304"/>
      <c r="H9" s="304"/>
      <c r="I9" s="304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4" t="s">
        <v>1</v>
      </c>
      <c r="C11" s="299" t="s">
        <v>2</v>
      </c>
      <c r="D11" s="299"/>
      <c r="E11" s="299"/>
      <c r="F11" s="299"/>
      <c r="G11" s="299"/>
      <c r="H11" s="299"/>
      <c r="I11" s="299"/>
    </row>
    <row r="12" spans="2:9" ht="12.75">
      <c r="B12" s="4" t="s">
        <v>3</v>
      </c>
      <c r="C12" s="299" t="s">
        <v>4</v>
      </c>
      <c r="D12" s="299"/>
      <c r="E12" s="299"/>
      <c r="F12" s="299"/>
      <c r="G12" s="299"/>
      <c r="H12" s="299"/>
      <c r="I12" s="299"/>
    </row>
    <row r="13" spans="2:9" ht="12.75">
      <c r="B13" s="4" t="s">
        <v>5</v>
      </c>
      <c r="C13" s="299" t="s">
        <v>6</v>
      </c>
      <c r="D13" s="299"/>
      <c r="E13" s="299"/>
      <c r="F13" s="299"/>
      <c r="G13" s="299"/>
      <c r="H13" s="299"/>
      <c r="I13" s="299"/>
    </row>
    <row r="14" spans="2:9" ht="12.75">
      <c r="B14" s="4" t="s">
        <v>7</v>
      </c>
      <c r="C14" s="299" t="s">
        <v>8</v>
      </c>
      <c r="D14" s="299"/>
      <c r="E14" s="299"/>
      <c r="F14" s="299"/>
      <c r="G14" s="299"/>
      <c r="H14" s="299"/>
      <c r="I14" s="299"/>
    </row>
    <row r="15" spans="2:9" ht="12.75">
      <c r="B15" s="4" t="s">
        <v>9</v>
      </c>
      <c r="C15" s="5" t="s">
        <v>10</v>
      </c>
      <c r="D15" s="5"/>
      <c r="E15" s="5"/>
      <c r="F15" s="5"/>
      <c r="G15" s="5"/>
      <c r="H15" s="5"/>
      <c r="I15" s="5"/>
    </row>
    <row r="16" spans="2:9" ht="12.75">
      <c r="B16" s="4" t="s">
        <v>11</v>
      </c>
      <c r="C16" s="299" t="s">
        <v>12</v>
      </c>
      <c r="D16" s="299"/>
      <c r="E16" s="299"/>
      <c r="F16" s="299"/>
      <c r="G16" s="299"/>
      <c r="H16" s="299"/>
      <c r="I16" s="299"/>
    </row>
    <row r="17" spans="4:9" ht="12.75">
      <c r="D17" s="252"/>
      <c r="E17" s="252"/>
      <c r="F17" s="252"/>
      <c r="G17" s="252"/>
      <c r="H17" s="252"/>
      <c r="I17" s="252"/>
    </row>
    <row r="19" ht="12.75">
      <c r="B19" s="6" t="s">
        <v>13</v>
      </c>
    </row>
    <row r="21" ht="12.75">
      <c r="B21" s="2" t="s">
        <v>138</v>
      </c>
    </row>
    <row r="22" ht="12.75">
      <c r="B22" s="2" t="s">
        <v>172</v>
      </c>
    </row>
  </sheetData>
  <mergeCells count="9">
    <mergeCell ref="C13:I13"/>
    <mergeCell ref="C14:I14"/>
    <mergeCell ref="C16:I16"/>
    <mergeCell ref="B6:I6"/>
    <mergeCell ref="B8:I8"/>
    <mergeCell ref="C11:I11"/>
    <mergeCell ref="C12:I12"/>
    <mergeCell ref="B9:I9"/>
    <mergeCell ref="B7:I7"/>
  </mergeCells>
  <hyperlinks>
    <hyperlink ref="C11" location="'Comisión Administración '!A1" display="Comisión por Mantención / Administración "/>
    <hyperlink ref="C12" location="'Comisión compras '!A1" display="Comisión por Transacciones / Compras"/>
    <hyperlink ref="C13" location="'Comisión giros avances'!A1" display="Comisión por Avances en Efectivo"/>
    <hyperlink ref="C14" location="'Comisión giros avances'!A1" display="Comisión por Avances en Efectivo"/>
    <hyperlink ref="C16" location="'Comisión giros avances'!A1" display="Comisión por Avances en Efectivo"/>
    <hyperlink ref="C11:I11" location="'Cuadro 1'!A1" display="Comisión fija mensual por Mantención / Administración"/>
    <hyperlink ref="C12:I12" location="'Cuadro 2'!A1" display="Comisión por mantención en función de las transacciones /compras"/>
    <hyperlink ref="C13:I13" location="'Cuadro 3'!A1" display="Comisión por Avances en Efectivo / Giros"/>
    <hyperlink ref="C14:I14" location="'Cuadro 4'!A1" display="Tope de comisión máxima anual"/>
    <hyperlink ref="C16:I16" location="'Cuadro 6'!A1" display="Accionista controlador"/>
    <hyperlink ref="C15" location="'Cuadro 5'!A1" display="Seguros asociados"/>
    <hyperlink ref="B9" location="Conceptos!A1" display="Conceptos"/>
    <hyperlink ref="B11" location="'Cuadro 1'!A1" display="Cuadro 1"/>
    <hyperlink ref="B12" location="'Cuadro 2'!A1" display="Cuadro 2"/>
    <hyperlink ref="B13" location="'Cuadro 3'!A1" display="Cuadro 3"/>
    <hyperlink ref="B14" location="'Cuadro 4'!A1" display="Cuadro 4"/>
    <hyperlink ref="B15" location="'Cuadro 5'!A1" display="Cuadro 5"/>
    <hyperlink ref="B16" location="'Cuadro 6'!A1" display="Cuadro 6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4.140625" style="0" customWidth="1"/>
    <col min="2" max="2" width="3.28125" style="0" customWidth="1"/>
    <col min="3" max="3" width="102.7109375" style="0" customWidth="1"/>
    <col min="4" max="4" width="24.00390625" style="0" customWidth="1"/>
  </cols>
  <sheetData>
    <row r="1" ht="12.75">
      <c r="E1" s="8" t="s">
        <v>14</v>
      </c>
    </row>
    <row r="2" ht="12.75">
      <c r="C2" s="247" t="s">
        <v>121</v>
      </c>
    </row>
    <row r="3" ht="12.75">
      <c r="C3" s="238"/>
    </row>
    <row r="4" spans="1:3" ht="12.75">
      <c r="A4" s="6"/>
      <c r="C4" s="239" t="s">
        <v>169</v>
      </c>
    </row>
    <row r="6" ht="12.75">
      <c r="B6" s="238" t="s">
        <v>122</v>
      </c>
    </row>
    <row r="7" ht="12.75">
      <c r="B7" s="238"/>
    </row>
    <row r="8" ht="12.75">
      <c r="B8" t="s">
        <v>131</v>
      </c>
    </row>
    <row r="9" ht="12.75">
      <c r="B9" t="s">
        <v>132</v>
      </c>
    </row>
    <row r="11" spans="2:4" ht="12.75">
      <c r="B11" s="248" t="s">
        <v>135</v>
      </c>
      <c r="C11" s="256" t="s">
        <v>144</v>
      </c>
      <c r="D11" s="257" t="s">
        <v>154</v>
      </c>
    </row>
    <row r="12" ht="25.5">
      <c r="C12" s="254" t="s">
        <v>133</v>
      </c>
    </row>
    <row r="13" ht="12.75">
      <c r="C13" s="254" t="s">
        <v>134</v>
      </c>
    </row>
    <row r="14" spans="3:4" ht="25.5" customHeight="1">
      <c r="C14" s="254" t="s">
        <v>145</v>
      </c>
      <c r="D14" s="257" t="s">
        <v>152</v>
      </c>
    </row>
    <row r="15" ht="12.75">
      <c r="C15" s="254"/>
    </row>
    <row r="16" spans="2:4" ht="12.75">
      <c r="B16" s="66" t="s">
        <v>123</v>
      </c>
      <c r="C16" s="256" t="s">
        <v>143</v>
      </c>
      <c r="D16" s="257" t="s">
        <v>151</v>
      </c>
    </row>
    <row r="17" ht="25.5">
      <c r="C17" s="254" t="s">
        <v>147</v>
      </c>
    </row>
    <row r="18" ht="25.5" customHeight="1">
      <c r="C18" s="254" t="s">
        <v>146</v>
      </c>
    </row>
    <row r="19" spans="3:4" ht="12.75" customHeight="1">
      <c r="C19" s="254" t="s">
        <v>150</v>
      </c>
      <c r="D19" s="257" t="s">
        <v>152</v>
      </c>
    </row>
    <row r="20" ht="12.75">
      <c r="C20" s="254"/>
    </row>
    <row r="21" spans="2:4" ht="12.75">
      <c r="B21" s="66" t="s">
        <v>124</v>
      </c>
      <c r="C21" s="256" t="s">
        <v>142</v>
      </c>
      <c r="D21" s="257" t="s">
        <v>153</v>
      </c>
    </row>
    <row r="22" ht="38.25">
      <c r="C22" s="80" t="s">
        <v>148</v>
      </c>
    </row>
    <row r="23" ht="25.5">
      <c r="C23" s="255" t="s">
        <v>149</v>
      </c>
    </row>
    <row r="24" ht="25.5" customHeight="1">
      <c r="C24" s="254" t="s">
        <v>141</v>
      </c>
    </row>
    <row r="25" ht="12.75" customHeight="1">
      <c r="C25" s="254"/>
    </row>
    <row r="26" spans="2:4" ht="12.75" customHeight="1">
      <c r="B26" s="238" t="s">
        <v>167</v>
      </c>
      <c r="C26" s="254"/>
      <c r="D26" s="257" t="s">
        <v>168</v>
      </c>
    </row>
    <row r="27" ht="12.75" customHeight="1">
      <c r="C27" s="254"/>
    </row>
    <row r="28" ht="12.75">
      <c r="B28" s="238" t="s">
        <v>160</v>
      </c>
    </row>
    <row r="29" spans="2:3" ht="25.5" customHeight="1">
      <c r="B29" s="307" t="s">
        <v>157</v>
      </c>
      <c r="C29" s="307"/>
    </row>
    <row r="30" spans="2:3" ht="12.75">
      <c r="B30" s="258"/>
      <c r="C30" s="258"/>
    </row>
    <row r="31" spans="2:3" ht="25.5" customHeight="1">
      <c r="B31" s="307" t="s">
        <v>158</v>
      </c>
      <c r="C31" s="307"/>
    </row>
    <row r="33" spans="2:3" ht="25.5" customHeight="1">
      <c r="B33" s="307" t="s">
        <v>140</v>
      </c>
      <c r="C33" s="307"/>
    </row>
    <row r="34" ht="12.75">
      <c r="B34" s="241"/>
    </row>
  </sheetData>
  <mergeCells count="3">
    <mergeCell ref="B33:C33"/>
    <mergeCell ref="B29:C29"/>
    <mergeCell ref="B31:C31"/>
  </mergeCells>
  <hyperlinks>
    <hyperlink ref="C11" location="'Cuadro 1'!A1" tooltip="Ver el Cobro de una comisión fija mensual" display="Cobro de una comisión fija mensual. Ver Cuadro 1."/>
    <hyperlink ref="C16" location="'Cuadro 2'!A1" display="Cobro de una comisión en función de las transacciones/compras que realice. Ver Cuadro 2."/>
    <hyperlink ref="C21" location="'Cuadro 3'!A1" display="Cobros por efectuar avances en efectivo / giros. Ver Cuadro 3."/>
    <hyperlink ref="D11" location="'Cuadro 1'!A1" display=" Ver Cuadro 1."/>
    <hyperlink ref="D14" location="'Cuadro 4'!A1" display=" Ver Cuadro 4."/>
    <hyperlink ref="D16" location="'Cuadro 2'!A1" display=" Ver Cuadro 2."/>
    <hyperlink ref="D19" location="'Cuadro 4'!A1" display=" Ver Cuadro 4."/>
    <hyperlink ref="D21" location="'Cuadro 3'!A1" display=" Ver Cuadro 3."/>
    <hyperlink ref="E1" location="Portada!A1" display="Volver"/>
    <hyperlink ref="D26" location="'Cuadro 5'!A1" display=" Ver Cuadro 5"/>
  </hyperlinks>
  <printOptions/>
  <pageMargins left="1.3474015750000001" right="0.75" top="1" bottom="1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showGridLines="0" workbookViewId="0" topLeftCell="A1">
      <selection activeCell="B5" sqref="B5:F5"/>
    </sheetView>
  </sheetViews>
  <sheetFormatPr defaultColWidth="11.421875" defaultRowHeight="12.75"/>
  <cols>
    <col min="1" max="1" width="5.7109375" style="0" customWidth="1"/>
    <col min="2" max="2" width="21.140625" style="59" customWidth="1"/>
    <col min="3" max="3" width="2.28125" style="43" customWidth="1"/>
    <col min="4" max="4" width="23.421875" style="43" customWidth="1"/>
    <col min="5" max="5" width="10.8515625" style="0" bestFit="1" customWidth="1"/>
    <col min="6" max="6" width="89.00390625" style="0" customWidth="1"/>
  </cols>
  <sheetData>
    <row r="1" spans="2:9" ht="12.75">
      <c r="B1" s="300" t="s">
        <v>118</v>
      </c>
      <c r="C1" s="300"/>
      <c r="D1" s="300"/>
      <c r="E1" s="301"/>
      <c r="F1" s="301"/>
      <c r="G1" s="8" t="s">
        <v>14</v>
      </c>
      <c r="H1" s="7"/>
      <c r="I1" s="9"/>
    </row>
    <row r="2" spans="2:6" ht="12.75">
      <c r="B2" s="300" t="s">
        <v>15</v>
      </c>
      <c r="C2" s="300"/>
      <c r="D2" s="300"/>
      <c r="E2" s="301"/>
      <c r="F2" s="301"/>
    </row>
    <row r="3" spans="2:6" ht="12.75">
      <c r="B3" s="308" t="s">
        <v>16</v>
      </c>
      <c r="C3" s="308"/>
      <c r="D3" s="308"/>
      <c r="E3" s="308"/>
      <c r="F3" s="308"/>
    </row>
    <row r="4" spans="2:6" ht="12.75">
      <c r="B4" s="308" t="s">
        <v>161</v>
      </c>
      <c r="C4" s="308"/>
      <c r="D4" s="308"/>
      <c r="E4" s="308"/>
      <c r="F4" s="308"/>
    </row>
    <row r="5" spans="2:6" ht="12.75">
      <c r="B5" s="314" t="s">
        <v>170</v>
      </c>
      <c r="C5" s="314"/>
      <c r="D5" s="314"/>
      <c r="E5" s="314"/>
      <c r="F5" s="314"/>
    </row>
    <row r="6" spans="2:6" ht="12.75">
      <c r="B6" s="303" t="s">
        <v>17</v>
      </c>
      <c r="C6" s="303"/>
      <c r="D6" s="303"/>
      <c r="E6" s="303"/>
      <c r="F6" s="303"/>
    </row>
    <row r="8" spans="2:6" ht="12.75">
      <c r="B8" s="10" t="s">
        <v>18</v>
      </c>
      <c r="C8" s="11"/>
      <c r="D8" s="311" t="s">
        <v>19</v>
      </c>
      <c r="E8" s="312"/>
      <c r="F8" s="313"/>
    </row>
    <row r="9" spans="2:6" ht="25.5">
      <c r="B9" s="12" t="s">
        <v>20</v>
      </c>
      <c r="C9" s="11"/>
      <c r="D9" s="260" t="s">
        <v>156</v>
      </c>
      <c r="E9" s="250" t="s">
        <v>21</v>
      </c>
      <c r="F9" s="250" t="s">
        <v>22</v>
      </c>
    </row>
    <row r="10" spans="2:7" ht="12.75">
      <c r="B10" s="309" t="s">
        <v>23</v>
      </c>
      <c r="C10" s="15"/>
      <c r="D10" s="110">
        <v>0.0485</v>
      </c>
      <c r="E10" s="19">
        <v>954.6710899999999</v>
      </c>
      <c r="F10" s="75" t="s">
        <v>24</v>
      </c>
      <c r="G10" s="18"/>
    </row>
    <row r="11" spans="2:7" ht="15" customHeight="1">
      <c r="B11" s="310"/>
      <c r="C11" s="15"/>
      <c r="D11" s="55">
        <f>+D10/2</f>
        <v>0.02425</v>
      </c>
      <c r="E11" s="17">
        <v>477.33554499999997</v>
      </c>
      <c r="F11" s="263" t="s">
        <v>25</v>
      </c>
      <c r="G11" s="18"/>
    </row>
    <row r="12" spans="2:6" ht="19.5" customHeight="1">
      <c r="B12" s="310"/>
      <c r="C12" s="15"/>
      <c r="D12" s="34">
        <v>0</v>
      </c>
      <c r="E12" s="17">
        <v>0</v>
      </c>
      <c r="F12" s="263" t="s">
        <v>26</v>
      </c>
    </row>
    <row r="13" spans="2:6" ht="12.75">
      <c r="B13" s="315" t="s">
        <v>27</v>
      </c>
      <c r="C13" s="21"/>
      <c r="D13" s="22"/>
      <c r="E13" s="19">
        <v>995</v>
      </c>
      <c r="F13" s="88" t="s">
        <v>28</v>
      </c>
    </row>
    <row r="14" spans="2:6" ht="12.75">
      <c r="B14" s="319"/>
      <c r="C14" s="21"/>
      <c r="D14" s="24"/>
      <c r="E14" s="17">
        <v>495</v>
      </c>
      <c r="F14" s="82" t="s">
        <v>29</v>
      </c>
    </row>
    <row r="15" spans="2:6" ht="18.75" customHeight="1">
      <c r="B15" s="316"/>
      <c r="C15" s="21"/>
      <c r="D15" s="24"/>
      <c r="E15" s="17">
        <v>0</v>
      </c>
      <c r="F15" s="82" t="s">
        <v>100</v>
      </c>
    </row>
    <row r="16" spans="2:6" ht="12.75">
      <c r="B16" s="315" t="s">
        <v>30</v>
      </c>
      <c r="C16" s="21"/>
      <c r="D16" s="22"/>
      <c r="E16" s="19">
        <v>995</v>
      </c>
      <c r="F16" s="88" t="s">
        <v>28</v>
      </c>
    </row>
    <row r="17" spans="2:6" ht="12.75">
      <c r="B17" s="319"/>
      <c r="C17" s="21"/>
      <c r="D17" s="24"/>
      <c r="E17" s="17">
        <v>495</v>
      </c>
      <c r="F17" s="82" t="s">
        <v>29</v>
      </c>
    </row>
    <row r="18" spans="2:6" ht="24" customHeight="1">
      <c r="B18" s="316"/>
      <c r="C18" s="21"/>
      <c r="D18" s="26"/>
      <c r="E18" s="27">
        <v>0</v>
      </c>
      <c r="F18" s="41" t="s">
        <v>100</v>
      </c>
    </row>
    <row r="19" spans="2:10" ht="12.75">
      <c r="B19" s="29" t="s">
        <v>31</v>
      </c>
      <c r="C19" s="15"/>
      <c r="D19" s="227">
        <v>0.03</v>
      </c>
      <c r="E19" s="228">
        <v>590.5182</v>
      </c>
      <c r="F19" s="264" t="s">
        <v>101</v>
      </c>
      <c r="J19" s="31"/>
    </row>
    <row r="20" spans="2:10" ht="24" customHeight="1">
      <c r="B20" s="29"/>
      <c r="C20" s="15"/>
      <c r="D20" s="216">
        <v>0.32916666666666666</v>
      </c>
      <c r="E20" s="217">
        <v>6479.296916666666</v>
      </c>
      <c r="F20" s="265" t="s">
        <v>155</v>
      </c>
      <c r="J20" s="31"/>
    </row>
    <row r="21" spans="2:6" ht="12.75" customHeight="1">
      <c r="B21" s="317" t="s">
        <v>33</v>
      </c>
      <c r="C21" s="15"/>
      <c r="D21" s="34"/>
      <c r="E21" s="17">
        <v>1470</v>
      </c>
      <c r="F21" s="125" t="s">
        <v>32</v>
      </c>
    </row>
    <row r="22" spans="2:6" ht="12.75">
      <c r="B22" s="318"/>
      <c r="C22" s="15"/>
      <c r="D22" s="35"/>
      <c r="E22" s="36"/>
      <c r="F22" s="78"/>
    </row>
    <row r="23" spans="2:6" ht="12.75" customHeight="1">
      <c r="B23" s="37" t="s">
        <v>119</v>
      </c>
      <c r="C23" s="21"/>
      <c r="D23" s="38"/>
      <c r="E23" s="19">
        <v>990</v>
      </c>
      <c r="F23" s="48" t="s">
        <v>102</v>
      </c>
    </row>
    <row r="24" spans="2:7" ht="18" customHeight="1">
      <c r="B24" s="47" t="s">
        <v>120</v>
      </c>
      <c r="C24" s="15"/>
      <c r="D24" s="39"/>
      <c r="E24" s="17">
        <v>0</v>
      </c>
      <c r="F24" s="93" t="s">
        <v>36</v>
      </c>
      <c r="G24" s="18"/>
    </row>
    <row r="25" spans="2:8" ht="12.75">
      <c r="B25" s="315" t="s">
        <v>37</v>
      </c>
      <c r="D25" s="44"/>
      <c r="E25" s="19">
        <v>1706</v>
      </c>
      <c r="F25" s="266"/>
      <c r="G25" s="18"/>
      <c r="H25" s="18"/>
    </row>
    <row r="26" spans="2:8" ht="12.75">
      <c r="B26" s="319"/>
      <c r="D26" s="45"/>
      <c r="E26" s="17">
        <v>456</v>
      </c>
      <c r="F26" s="267" t="s">
        <v>38</v>
      </c>
      <c r="G26" s="18"/>
      <c r="H26" s="18"/>
    </row>
    <row r="27" spans="2:8" ht="6" customHeight="1">
      <c r="B27" s="316"/>
      <c r="D27" s="45"/>
      <c r="E27" s="17"/>
      <c r="F27" s="267"/>
      <c r="G27" s="18"/>
      <c r="H27" s="18"/>
    </row>
    <row r="28" spans="2:8" ht="12.75">
      <c r="B28" s="315" t="s">
        <v>39</v>
      </c>
      <c r="C28" s="21"/>
      <c r="D28" s="48"/>
      <c r="E28" s="49">
        <v>990</v>
      </c>
      <c r="F28" s="88"/>
      <c r="G28" s="18"/>
      <c r="H28" s="18"/>
    </row>
    <row r="29" spans="2:8" ht="17.25" customHeight="1">
      <c r="B29" s="316"/>
      <c r="C29" s="21"/>
      <c r="D29" s="229"/>
      <c r="E29" s="54">
        <v>495</v>
      </c>
      <c r="F29" s="41" t="s">
        <v>40</v>
      </c>
      <c r="G29" s="18"/>
      <c r="H29" s="18"/>
    </row>
    <row r="30" spans="2:8" ht="12.75" customHeight="1">
      <c r="B30" s="29" t="s">
        <v>41</v>
      </c>
      <c r="C30" s="15"/>
      <c r="D30" s="55"/>
      <c r="E30" s="56">
        <v>1690</v>
      </c>
      <c r="F30" s="50"/>
      <c r="G30" s="18"/>
      <c r="H30" s="18"/>
    </row>
    <row r="31" spans="2:6" ht="6" customHeight="1">
      <c r="B31" s="32"/>
      <c r="C31" s="15"/>
      <c r="D31" s="35"/>
      <c r="E31" s="57"/>
      <c r="F31" s="53"/>
    </row>
    <row r="32" spans="2:6" ht="12.75">
      <c r="B32" s="43"/>
      <c r="E32" s="58"/>
      <c r="F32" s="58"/>
    </row>
    <row r="33" ht="12.75">
      <c r="B33" s="6" t="s">
        <v>13</v>
      </c>
    </row>
    <row r="36" ht="12.75">
      <c r="B36" s="60"/>
    </row>
    <row r="37" spans="2:4" ht="12.75">
      <c r="B37" s="61"/>
      <c r="C37"/>
      <c r="D37" s="62"/>
    </row>
  </sheetData>
  <mergeCells count="13">
    <mergeCell ref="B28:B29"/>
    <mergeCell ref="B21:B22"/>
    <mergeCell ref="B25:B27"/>
    <mergeCell ref="B13:B15"/>
    <mergeCell ref="B16:B18"/>
    <mergeCell ref="B1:F1"/>
    <mergeCell ref="B4:F4"/>
    <mergeCell ref="B10:B12"/>
    <mergeCell ref="D8:F8"/>
    <mergeCell ref="B2:F2"/>
    <mergeCell ref="B3:F3"/>
    <mergeCell ref="B6:F6"/>
    <mergeCell ref="B5:F5"/>
  </mergeCells>
  <hyperlinks>
    <hyperlink ref="G1" location="Portada!A1" display="Volver"/>
    <hyperlink ref="B5:F5" location="Conceptos!A1" display="(Ver Conceptos)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workbookViewId="0" topLeftCell="A1">
      <selection activeCell="B6" sqref="B6:G6"/>
    </sheetView>
  </sheetViews>
  <sheetFormatPr defaultColWidth="11.421875" defaultRowHeight="12.75"/>
  <cols>
    <col min="1" max="1" width="5.7109375" style="0" customWidth="1"/>
    <col min="4" max="4" width="44.8515625" style="0" customWidth="1"/>
    <col min="5" max="5" width="3.57421875" style="0" customWidth="1"/>
    <col min="6" max="6" width="14.8515625" style="0" customWidth="1"/>
    <col min="7" max="7" width="44.28125" style="0" customWidth="1"/>
  </cols>
  <sheetData>
    <row r="1" spans="2:8" ht="12.75">
      <c r="B1" s="320" t="s">
        <v>42</v>
      </c>
      <c r="C1" s="321"/>
      <c r="D1" s="321"/>
      <c r="E1" s="321"/>
      <c r="F1" s="321"/>
      <c r="G1" s="321"/>
      <c r="H1" s="8" t="s">
        <v>14</v>
      </c>
    </row>
    <row r="2" spans="2:7" ht="12.75">
      <c r="B2" s="63"/>
      <c r="C2" s="64"/>
      <c r="D2" s="64"/>
      <c r="E2" s="64"/>
      <c r="F2" s="64"/>
      <c r="G2" s="64"/>
    </row>
    <row r="3" spans="2:7" s="65" customFormat="1" ht="12.75">
      <c r="B3" s="320" t="s">
        <v>43</v>
      </c>
      <c r="C3" s="321"/>
      <c r="D3" s="321"/>
      <c r="E3" s="321"/>
      <c r="F3" s="321"/>
      <c r="G3" s="321"/>
    </row>
    <row r="4" spans="2:10" s="65" customFormat="1" ht="12.75">
      <c r="B4" s="323" t="s">
        <v>44</v>
      </c>
      <c r="C4" s="323"/>
      <c r="D4" s="323"/>
      <c r="E4" s="323"/>
      <c r="F4" s="323"/>
      <c r="G4" s="323"/>
      <c r="H4" s="66"/>
      <c r="I4" s="66"/>
      <c r="J4" s="6"/>
    </row>
    <row r="5" spans="2:7" s="65" customFormat="1" ht="12.75">
      <c r="B5" s="325" t="s">
        <v>162</v>
      </c>
      <c r="C5" s="325"/>
      <c r="D5" s="325"/>
      <c r="E5" s="325"/>
      <c r="F5" s="325"/>
      <c r="G5" s="325"/>
    </row>
    <row r="6" spans="2:7" s="65" customFormat="1" ht="12.75">
      <c r="B6" s="314" t="s">
        <v>170</v>
      </c>
      <c r="C6" s="314"/>
      <c r="D6" s="314"/>
      <c r="E6" s="314"/>
      <c r="F6" s="314"/>
      <c r="G6" s="314"/>
    </row>
    <row r="7" spans="2:10" s="65" customFormat="1" ht="12.75">
      <c r="B7" s="303" t="s">
        <v>17</v>
      </c>
      <c r="C7" s="303"/>
      <c r="D7" s="303"/>
      <c r="E7" s="303"/>
      <c r="F7" s="303"/>
      <c r="G7" s="303"/>
      <c r="H7" s="67"/>
      <c r="I7" s="67"/>
      <c r="J7" s="67"/>
    </row>
    <row r="9" spans="2:7" ht="12.75">
      <c r="B9" s="10" t="s">
        <v>18</v>
      </c>
      <c r="C9" s="324" t="s">
        <v>45</v>
      </c>
      <c r="D9" s="324"/>
      <c r="E9" s="11"/>
      <c r="F9" s="324" t="s">
        <v>46</v>
      </c>
      <c r="G9" s="324"/>
    </row>
    <row r="10" spans="2:7" ht="12.75">
      <c r="B10" s="13" t="s">
        <v>20</v>
      </c>
      <c r="C10" s="68" t="s">
        <v>21</v>
      </c>
      <c r="D10" s="68" t="s">
        <v>22</v>
      </c>
      <c r="E10" s="11"/>
      <c r="F10" s="68" t="s">
        <v>21</v>
      </c>
      <c r="G10" s="68" t="s">
        <v>22</v>
      </c>
    </row>
    <row r="11" spans="2:7" ht="25.5">
      <c r="B11" s="33" t="s">
        <v>23</v>
      </c>
      <c r="C11" s="69">
        <v>0</v>
      </c>
      <c r="D11" s="101"/>
      <c r="E11" s="71"/>
      <c r="F11" s="69">
        <v>0</v>
      </c>
      <c r="G11" s="70"/>
    </row>
    <row r="12" spans="2:7" ht="5.25" customHeight="1">
      <c r="B12" s="33"/>
      <c r="C12" s="19"/>
      <c r="D12" s="75"/>
      <c r="E12" s="71"/>
      <c r="F12" s="19"/>
      <c r="G12" s="72"/>
    </row>
    <row r="13" spans="2:7" ht="12.75">
      <c r="B13" s="47" t="s">
        <v>47</v>
      </c>
      <c r="C13" s="17">
        <v>999</v>
      </c>
      <c r="D13" s="86" t="s">
        <v>48</v>
      </c>
      <c r="E13" s="74"/>
      <c r="F13" s="17">
        <v>499</v>
      </c>
      <c r="G13" s="73" t="s">
        <v>48</v>
      </c>
    </row>
    <row r="14" spans="2:7" ht="5.25" customHeight="1">
      <c r="B14" s="37"/>
      <c r="C14" s="19"/>
      <c r="D14" s="87"/>
      <c r="E14" s="74"/>
      <c r="F14" s="19"/>
      <c r="G14" s="75"/>
    </row>
    <row r="15" spans="2:7" ht="12.75">
      <c r="B15" s="47" t="s">
        <v>49</v>
      </c>
      <c r="C15" s="17">
        <v>999</v>
      </c>
      <c r="D15" s="86" t="s">
        <v>48</v>
      </c>
      <c r="E15" s="76"/>
      <c r="F15" s="27">
        <v>499</v>
      </c>
      <c r="G15" s="240" t="s">
        <v>48</v>
      </c>
    </row>
    <row r="16" spans="2:7" ht="5.25" customHeight="1">
      <c r="B16" s="37"/>
      <c r="C16" s="19"/>
      <c r="D16" s="88"/>
      <c r="E16" s="76"/>
      <c r="F16" s="17"/>
      <c r="G16" s="79"/>
    </row>
    <row r="17" spans="2:7" ht="13.5" customHeight="1">
      <c r="B17" s="29" t="s">
        <v>50</v>
      </c>
      <c r="C17" s="17">
        <v>2900</v>
      </c>
      <c r="D17" s="82" t="s">
        <v>51</v>
      </c>
      <c r="E17" s="80"/>
      <c r="F17" s="30">
        <v>290</v>
      </c>
      <c r="G17" s="81" t="s">
        <v>57</v>
      </c>
    </row>
    <row r="18" spans="2:7" ht="38.25">
      <c r="B18" s="29" t="s">
        <v>52</v>
      </c>
      <c r="C18" s="17"/>
      <c r="D18" s="82" t="s">
        <v>53</v>
      </c>
      <c r="E18" s="80"/>
      <c r="F18" s="81"/>
      <c r="G18" s="81"/>
    </row>
    <row r="19" spans="2:7" ht="6" customHeight="1">
      <c r="B19" s="29"/>
      <c r="C19" s="17"/>
      <c r="D19" s="82"/>
      <c r="E19" s="80"/>
      <c r="F19" s="81"/>
      <c r="G19" s="81"/>
    </row>
    <row r="20" spans="2:7" ht="14.25" customHeight="1">
      <c r="B20" s="29"/>
      <c r="C20" s="17">
        <v>6750</v>
      </c>
      <c r="D20" s="82" t="s">
        <v>54</v>
      </c>
      <c r="E20" s="83"/>
      <c r="F20" s="84"/>
      <c r="G20" s="85"/>
    </row>
    <row r="21" spans="2:7" ht="24.75" customHeight="1">
      <c r="B21" s="47"/>
      <c r="C21" s="89"/>
      <c r="D21" s="82" t="s">
        <v>55</v>
      </c>
      <c r="E21" s="83"/>
      <c r="F21" s="30"/>
      <c r="G21" s="90"/>
    </row>
    <row r="22" spans="2:7" ht="6" customHeight="1">
      <c r="B22" s="52"/>
      <c r="C22" s="40"/>
      <c r="D22" s="41"/>
      <c r="E22" s="76"/>
      <c r="F22" s="30"/>
      <c r="G22" s="90"/>
    </row>
    <row r="23" spans="2:9" ht="25.5">
      <c r="B23" s="92" t="s">
        <v>56</v>
      </c>
      <c r="C23" s="17">
        <v>3500</v>
      </c>
      <c r="D23" s="93" t="s">
        <v>112</v>
      </c>
      <c r="E23" s="42"/>
      <c r="F23" s="19">
        <v>600</v>
      </c>
      <c r="G23" s="88" t="s">
        <v>125</v>
      </c>
      <c r="I23" s="94"/>
    </row>
    <row r="24" spans="2:7" ht="25.5" customHeight="1">
      <c r="B24" s="92" t="s">
        <v>58</v>
      </c>
      <c r="C24" s="17"/>
      <c r="D24" s="93" t="s">
        <v>103</v>
      </c>
      <c r="E24" s="42"/>
      <c r="F24" s="95"/>
      <c r="G24" s="96"/>
    </row>
    <row r="25" spans="2:9" ht="25.5">
      <c r="B25" s="92"/>
      <c r="C25" s="17">
        <v>8630</v>
      </c>
      <c r="D25" s="93" t="s">
        <v>112</v>
      </c>
      <c r="E25" s="46"/>
      <c r="F25" s="17">
        <v>3500</v>
      </c>
      <c r="G25" s="93" t="s">
        <v>112</v>
      </c>
      <c r="I25" s="94"/>
    </row>
    <row r="26" spans="2:7" ht="25.5">
      <c r="B26" s="91"/>
      <c r="C26" s="27"/>
      <c r="D26" s="97" t="s">
        <v>104</v>
      </c>
      <c r="E26" s="42"/>
      <c r="F26" s="27"/>
      <c r="G26" s="97" t="s">
        <v>59</v>
      </c>
    </row>
    <row r="27" spans="2:7" ht="6" customHeight="1">
      <c r="B27" s="37"/>
      <c r="C27" s="17"/>
      <c r="D27" s="79"/>
      <c r="E27" s="46"/>
      <c r="F27" s="17"/>
      <c r="G27" s="98"/>
    </row>
    <row r="28" spans="2:7" ht="51">
      <c r="B28" s="32" t="s">
        <v>35</v>
      </c>
      <c r="C28" s="27">
        <v>0</v>
      </c>
      <c r="D28" s="78"/>
      <c r="E28" s="46"/>
      <c r="F28" s="27">
        <v>0</v>
      </c>
      <c r="G28" s="99"/>
    </row>
    <row r="29" spans="2:7" ht="5.25" customHeight="1">
      <c r="B29" s="29"/>
      <c r="C29" s="17"/>
      <c r="D29" s="79"/>
      <c r="E29" s="46"/>
      <c r="F29" s="17"/>
      <c r="G29" s="98"/>
    </row>
    <row r="30" spans="2:7" ht="16.5" customHeight="1">
      <c r="B30" s="52" t="s">
        <v>37</v>
      </c>
      <c r="C30" s="27">
        <v>0</v>
      </c>
      <c r="D30" s="78"/>
      <c r="E30" s="46"/>
      <c r="F30" s="27">
        <v>0</v>
      </c>
      <c r="G30" s="99"/>
    </row>
    <row r="31" spans="2:7" ht="15" customHeight="1">
      <c r="B31" s="219" t="s">
        <v>39</v>
      </c>
      <c r="C31" s="69">
        <v>0</v>
      </c>
      <c r="D31" s="245"/>
      <c r="E31" s="46"/>
      <c r="F31" s="69">
        <v>1390</v>
      </c>
      <c r="G31" s="246" t="s">
        <v>57</v>
      </c>
    </row>
    <row r="32" spans="2:7" ht="11.25" customHeight="1">
      <c r="B32" s="322" t="s">
        <v>41</v>
      </c>
      <c r="C32" s="17" t="s">
        <v>60</v>
      </c>
      <c r="D32" s="79"/>
      <c r="E32" s="46"/>
      <c r="F32" s="17">
        <v>1790</v>
      </c>
      <c r="G32" s="100" t="s">
        <v>57</v>
      </c>
    </row>
    <row r="33" spans="2:7" ht="6.75" customHeight="1">
      <c r="B33" s="318"/>
      <c r="C33" s="27"/>
      <c r="D33" s="78"/>
      <c r="E33" s="46"/>
      <c r="F33" s="27"/>
      <c r="G33" s="77"/>
    </row>
    <row r="35" ht="12.75">
      <c r="B35" s="6" t="s">
        <v>13</v>
      </c>
    </row>
    <row r="38" spans="2:5" ht="12.75">
      <c r="B38" s="60"/>
      <c r="C38" s="43"/>
      <c r="D38" s="43"/>
      <c r="E38" s="43"/>
    </row>
    <row r="39" spans="2:5" ht="12.75">
      <c r="B39" s="61"/>
      <c r="D39" s="62"/>
      <c r="E39" s="62"/>
    </row>
  </sheetData>
  <mergeCells count="9">
    <mergeCell ref="B6:G6"/>
    <mergeCell ref="B1:G1"/>
    <mergeCell ref="B32:B33"/>
    <mergeCell ref="B3:G3"/>
    <mergeCell ref="B4:G4"/>
    <mergeCell ref="F9:G9"/>
    <mergeCell ref="C9:D9"/>
    <mergeCell ref="B5:G5"/>
    <mergeCell ref="B7:G7"/>
  </mergeCells>
  <hyperlinks>
    <hyperlink ref="H1" location="Portada!A1" display="Volver"/>
    <hyperlink ref="B6:F6" location="Conceptos!A1" display="(Ver Conceptos)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workbookViewId="0" topLeftCell="A1">
      <selection activeCell="B4" sqref="B4:I4"/>
    </sheetView>
  </sheetViews>
  <sheetFormatPr defaultColWidth="11.421875" defaultRowHeight="12.75"/>
  <cols>
    <col min="1" max="1" width="4.140625" style="0" customWidth="1"/>
    <col min="2" max="2" width="12.7109375" style="0" customWidth="1"/>
    <col min="4" max="4" width="33.28125" style="0" customWidth="1"/>
    <col min="5" max="5" width="23.00390625" style="0" customWidth="1"/>
    <col min="6" max="6" width="3.57421875" style="0" customWidth="1"/>
    <col min="7" max="7" width="14.8515625" style="0" customWidth="1"/>
    <col min="8" max="8" width="34.140625" style="0" customWidth="1"/>
    <col min="9" max="9" width="23.00390625" style="0" customWidth="1"/>
  </cols>
  <sheetData>
    <row r="1" spans="2:10" ht="12.75">
      <c r="B1" s="320" t="s">
        <v>61</v>
      </c>
      <c r="C1" s="320"/>
      <c r="D1" s="320"/>
      <c r="E1" s="320"/>
      <c r="F1" s="320"/>
      <c r="G1" s="320"/>
      <c r="H1" s="320"/>
      <c r="I1" s="320"/>
      <c r="J1" s="8" t="s">
        <v>14</v>
      </c>
    </row>
    <row r="2" spans="2:9" s="65" customFormat="1" ht="12.75">
      <c r="B2" s="320" t="s">
        <v>43</v>
      </c>
      <c r="C2" s="320"/>
      <c r="D2" s="320"/>
      <c r="E2" s="320"/>
      <c r="F2" s="320"/>
      <c r="G2" s="320"/>
      <c r="H2" s="320"/>
      <c r="I2" s="320"/>
    </row>
    <row r="3" spans="2:9" s="65" customFormat="1" ht="12.75">
      <c r="B3" s="325" t="s">
        <v>163</v>
      </c>
      <c r="C3" s="325"/>
      <c r="D3" s="325"/>
      <c r="E3" s="325"/>
      <c r="F3" s="325"/>
      <c r="G3" s="325"/>
      <c r="H3" s="325"/>
      <c r="I3" s="325"/>
    </row>
    <row r="4" spans="2:9" s="65" customFormat="1" ht="12.75">
      <c r="B4" s="314" t="s">
        <v>170</v>
      </c>
      <c r="C4" s="314"/>
      <c r="D4" s="314"/>
      <c r="E4" s="314"/>
      <c r="F4" s="314"/>
      <c r="G4" s="314"/>
      <c r="H4" s="314"/>
      <c r="I4" s="314"/>
    </row>
    <row r="5" spans="2:9" s="65" customFormat="1" ht="12.75">
      <c r="B5" s="282" t="s">
        <v>17</v>
      </c>
      <c r="C5" s="282"/>
      <c r="D5" s="282"/>
      <c r="E5" s="282"/>
      <c r="F5" s="282"/>
      <c r="G5" s="282"/>
      <c r="H5" s="282"/>
      <c r="I5" s="283"/>
    </row>
    <row r="7" spans="2:9" ht="12.75" customHeight="1">
      <c r="B7" s="10" t="s">
        <v>18</v>
      </c>
      <c r="C7" s="324" t="s">
        <v>62</v>
      </c>
      <c r="D7" s="324"/>
      <c r="E7" s="37" t="s">
        <v>136</v>
      </c>
      <c r="F7" s="11"/>
      <c r="G7" s="324" t="s">
        <v>164</v>
      </c>
      <c r="H7" s="324"/>
      <c r="I7" s="37" t="s">
        <v>136</v>
      </c>
    </row>
    <row r="8" spans="2:9" ht="25.5">
      <c r="B8" s="52" t="s">
        <v>20</v>
      </c>
      <c r="C8" s="219" t="s">
        <v>21</v>
      </c>
      <c r="D8" s="219" t="s">
        <v>22</v>
      </c>
      <c r="E8" s="32" t="s">
        <v>137</v>
      </c>
      <c r="F8" s="11"/>
      <c r="G8" s="219" t="s">
        <v>21</v>
      </c>
      <c r="H8" s="219" t="s">
        <v>22</v>
      </c>
      <c r="I8" s="32" t="s">
        <v>137</v>
      </c>
    </row>
    <row r="9" spans="2:10" ht="25.5">
      <c r="B9" s="33" t="s">
        <v>23</v>
      </c>
      <c r="C9" s="69">
        <v>1160</v>
      </c>
      <c r="D9" s="101" t="s">
        <v>57</v>
      </c>
      <c r="E9" s="102" t="s">
        <v>63</v>
      </c>
      <c r="F9" s="103"/>
      <c r="G9" s="69">
        <v>0</v>
      </c>
      <c r="H9" s="75" t="s">
        <v>57</v>
      </c>
      <c r="I9" s="104" t="s">
        <v>63</v>
      </c>
      <c r="J9" s="94"/>
    </row>
    <row r="10" spans="2:9" ht="12.75">
      <c r="B10" s="326" t="s">
        <v>47</v>
      </c>
      <c r="C10" s="105">
        <v>2020</v>
      </c>
      <c r="D10" s="72" t="s">
        <v>57</v>
      </c>
      <c r="E10" s="106" t="s">
        <v>63</v>
      </c>
      <c r="F10" s="71"/>
      <c r="G10" s="105">
        <v>2020</v>
      </c>
      <c r="H10" s="72" t="s">
        <v>57</v>
      </c>
      <c r="I10" s="106" t="s">
        <v>63</v>
      </c>
    </row>
    <row r="11" spans="2:9" ht="12.75">
      <c r="B11" s="327"/>
      <c r="C11" s="107">
        <v>999</v>
      </c>
      <c r="D11" s="73" t="s">
        <v>64</v>
      </c>
      <c r="E11" s="280" t="s">
        <v>65</v>
      </c>
      <c r="F11" s="108"/>
      <c r="G11" s="107">
        <v>999</v>
      </c>
      <c r="H11" s="73" t="s">
        <v>64</v>
      </c>
      <c r="I11" s="280" t="s">
        <v>65</v>
      </c>
    </row>
    <row r="12" spans="2:9" ht="6.75" customHeight="1">
      <c r="B12" s="47"/>
      <c r="C12" s="107"/>
      <c r="D12" s="73"/>
      <c r="E12" s="281"/>
      <c r="F12" s="108"/>
      <c r="G12" s="107"/>
      <c r="H12" s="73"/>
      <c r="I12" s="281"/>
    </row>
    <row r="13" spans="2:9" ht="12.75">
      <c r="B13" s="326" t="s">
        <v>49</v>
      </c>
      <c r="C13" s="105">
        <v>2020</v>
      </c>
      <c r="D13" s="72" t="s">
        <v>57</v>
      </c>
      <c r="E13" s="106" t="s">
        <v>63</v>
      </c>
      <c r="F13" s="71"/>
      <c r="G13" s="105">
        <v>2020</v>
      </c>
      <c r="H13" s="72" t="s">
        <v>57</v>
      </c>
      <c r="I13" s="106" t="s">
        <v>63</v>
      </c>
    </row>
    <row r="14" spans="2:9" ht="12.75">
      <c r="B14" s="327"/>
      <c r="C14" s="107">
        <v>999</v>
      </c>
      <c r="D14" s="73" t="s">
        <v>64</v>
      </c>
      <c r="E14" s="280" t="s">
        <v>65</v>
      </c>
      <c r="F14" s="108"/>
      <c r="G14" s="107">
        <v>999</v>
      </c>
      <c r="H14" s="73" t="s">
        <v>64</v>
      </c>
      <c r="I14" s="280" t="s">
        <v>65</v>
      </c>
    </row>
    <row r="15" spans="2:9" ht="5.25" customHeight="1">
      <c r="B15" s="47"/>
      <c r="C15" s="107"/>
      <c r="D15" s="73"/>
      <c r="E15" s="281"/>
      <c r="F15" s="25"/>
      <c r="G15" s="107"/>
      <c r="H15" s="73"/>
      <c r="I15" s="281"/>
    </row>
    <row r="16" spans="2:9" ht="22.5" customHeight="1">
      <c r="B16" s="33" t="s">
        <v>31</v>
      </c>
      <c r="C16" s="19">
        <v>2750</v>
      </c>
      <c r="D16" s="109" t="s">
        <v>57</v>
      </c>
      <c r="E16" s="110" t="s">
        <v>63</v>
      </c>
      <c r="F16" s="46"/>
      <c r="G16" s="19" t="s">
        <v>60</v>
      </c>
      <c r="H16" s="109" t="s">
        <v>60</v>
      </c>
      <c r="I16" s="110" t="s">
        <v>60</v>
      </c>
    </row>
    <row r="17" spans="2:9" ht="4.5" customHeight="1">
      <c r="B17" s="29"/>
      <c r="C17" s="107"/>
      <c r="D17" s="98"/>
      <c r="E17" s="111"/>
      <c r="F17" s="46"/>
      <c r="G17" s="17"/>
      <c r="H17" s="79"/>
      <c r="I17" s="55"/>
    </row>
    <row r="18" spans="2:10" ht="17.25" customHeight="1">
      <c r="B18" s="328" t="s">
        <v>33</v>
      </c>
      <c r="C18" s="105">
        <v>2900</v>
      </c>
      <c r="D18" s="109" t="s">
        <v>57</v>
      </c>
      <c r="E18" s="113" t="s">
        <v>63</v>
      </c>
      <c r="F18" s="46"/>
      <c r="G18" s="19">
        <v>2900</v>
      </c>
      <c r="H18" s="109" t="s">
        <v>57</v>
      </c>
      <c r="I18" s="110" t="s">
        <v>63</v>
      </c>
      <c r="J18" s="94"/>
    </row>
    <row r="19" spans="2:10" ht="26.25" customHeight="1">
      <c r="B19" s="329"/>
      <c r="C19" s="230">
        <v>16000</v>
      </c>
      <c r="D19" s="98" t="s">
        <v>112</v>
      </c>
      <c r="E19" s="114" t="s">
        <v>65</v>
      </c>
      <c r="F19" s="46"/>
      <c r="G19" s="17">
        <v>36000</v>
      </c>
      <c r="H19" s="98" t="s">
        <v>112</v>
      </c>
      <c r="I19" s="115" t="s">
        <v>65</v>
      </c>
      <c r="J19" s="94"/>
    </row>
    <row r="20" spans="2:10" ht="17.25" customHeight="1">
      <c r="B20" s="329"/>
      <c r="C20" s="107"/>
      <c r="D20" s="286" t="s">
        <v>113</v>
      </c>
      <c r="E20" s="114"/>
      <c r="F20" s="46"/>
      <c r="G20" s="17"/>
      <c r="H20" s="288" t="s">
        <v>114</v>
      </c>
      <c r="I20" s="55"/>
      <c r="J20" s="94"/>
    </row>
    <row r="21" spans="2:10" ht="12.75">
      <c r="B21" s="330"/>
      <c r="C21" s="27"/>
      <c r="D21" s="287"/>
      <c r="E21" s="117"/>
      <c r="F21" s="25"/>
      <c r="G21" s="17"/>
      <c r="H21" s="289"/>
      <c r="I21" s="35"/>
      <c r="J21" s="94"/>
    </row>
    <row r="22" spans="2:9" ht="51">
      <c r="B22" s="29" t="s">
        <v>35</v>
      </c>
      <c r="C22" s="27">
        <v>1170</v>
      </c>
      <c r="D22" s="53" t="s">
        <v>105</v>
      </c>
      <c r="E22" s="35" t="s">
        <v>63</v>
      </c>
      <c r="F22" s="42"/>
      <c r="G22" s="69">
        <v>0</v>
      </c>
      <c r="H22" s="118" t="s">
        <v>105</v>
      </c>
      <c r="I22" s="16" t="s">
        <v>63</v>
      </c>
    </row>
    <row r="23" spans="2:9" ht="25.5">
      <c r="B23" s="326" t="s">
        <v>37</v>
      </c>
      <c r="C23" s="19">
        <v>990</v>
      </c>
      <c r="D23" s="119" t="s">
        <v>66</v>
      </c>
      <c r="E23" s="284" t="s">
        <v>63</v>
      </c>
      <c r="F23" s="76"/>
      <c r="G23" s="19">
        <v>2990</v>
      </c>
      <c r="H23" s="48" t="s">
        <v>105</v>
      </c>
      <c r="I23" s="284" t="s">
        <v>63</v>
      </c>
    </row>
    <row r="24" spans="2:9" ht="5.25" customHeight="1">
      <c r="B24" s="327"/>
      <c r="C24" s="107"/>
      <c r="D24" s="231"/>
      <c r="E24" s="285"/>
      <c r="F24" s="76"/>
      <c r="G24" s="17"/>
      <c r="H24" s="50"/>
      <c r="I24" s="285"/>
    </row>
    <row r="25" spans="2:9" ht="25.5">
      <c r="B25" s="327"/>
      <c r="C25" s="17">
        <v>2990</v>
      </c>
      <c r="D25" s="100" t="s">
        <v>67</v>
      </c>
      <c r="E25" s="111" t="s">
        <v>63</v>
      </c>
      <c r="F25" s="76"/>
      <c r="G25" s="17"/>
      <c r="H25" s="79"/>
      <c r="I25" s="55"/>
    </row>
    <row r="26" spans="2:9" ht="5.25" customHeight="1">
      <c r="B26" s="47"/>
      <c r="C26" s="120"/>
      <c r="D26" s="121"/>
      <c r="E26" s="123"/>
      <c r="F26" s="76"/>
      <c r="G26" s="120"/>
      <c r="H26" s="99"/>
      <c r="I26" s="123"/>
    </row>
    <row r="27" spans="2:9" ht="12.75">
      <c r="B27" s="37" t="s">
        <v>39</v>
      </c>
      <c r="C27" s="105">
        <v>1590</v>
      </c>
      <c r="D27" s="124" t="s">
        <v>57</v>
      </c>
      <c r="E27" s="122" t="s">
        <v>63</v>
      </c>
      <c r="F27" s="42"/>
      <c r="G27" s="105">
        <v>0</v>
      </c>
      <c r="H27" s="119" t="s">
        <v>68</v>
      </c>
      <c r="I27" s="122" t="s">
        <v>63</v>
      </c>
    </row>
    <row r="28" spans="2:9" ht="12.75">
      <c r="B28" s="47"/>
      <c r="C28" s="107"/>
      <c r="D28" s="98"/>
      <c r="E28" s="111"/>
      <c r="F28" s="42"/>
      <c r="G28" s="107"/>
      <c r="H28" s="125"/>
      <c r="I28" s="126"/>
    </row>
    <row r="29" spans="2:9" ht="12.75">
      <c r="B29" s="317" t="s">
        <v>41</v>
      </c>
      <c r="C29" s="19">
        <v>3490</v>
      </c>
      <c r="D29" s="109" t="s">
        <v>57</v>
      </c>
      <c r="E29" s="110" t="s">
        <v>63</v>
      </c>
      <c r="F29" s="25"/>
      <c r="G29" s="19">
        <v>4690</v>
      </c>
      <c r="H29" s="109" t="s">
        <v>57</v>
      </c>
      <c r="I29" s="110" t="s">
        <v>63</v>
      </c>
    </row>
    <row r="30" spans="2:9" ht="6" customHeight="1">
      <c r="B30" s="322"/>
      <c r="C30" s="17"/>
      <c r="D30" s="50"/>
      <c r="E30" s="55"/>
      <c r="F30" s="25"/>
      <c r="G30" s="17"/>
      <c r="H30" s="50"/>
      <c r="I30" s="55"/>
    </row>
    <row r="31" spans="2:9" ht="12.75">
      <c r="B31" s="318"/>
      <c r="C31" s="27">
        <v>15490</v>
      </c>
      <c r="D31" s="53" t="s">
        <v>57</v>
      </c>
      <c r="E31" s="35" t="s">
        <v>65</v>
      </c>
      <c r="F31" s="28"/>
      <c r="G31" s="27">
        <v>42890</v>
      </c>
      <c r="H31" s="53" t="s">
        <v>57</v>
      </c>
      <c r="I31" s="35" t="s">
        <v>65</v>
      </c>
    </row>
    <row r="32" spans="3:8" ht="12.75">
      <c r="C32" s="127"/>
      <c r="D32" s="127"/>
      <c r="E32" s="127"/>
      <c r="F32" s="127"/>
      <c r="G32" s="127"/>
      <c r="H32" s="127"/>
    </row>
    <row r="33" spans="2:8" ht="12.75">
      <c r="B33" s="6" t="s">
        <v>13</v>
      </c>
      <c r="C33" s="127"/>
      <c r="D33" s="127"/>
      <c r="E33" s="127"/>
      <c r="F33" s="127"/>
      <c r="G33" s="127"/>
      <c r="H33" s="127"/>
    </row>
    <row r="34" spans="3:8" ht="12.75">
      <c r="C34" s="127"/>
      <c r="D34" s="127"/>
      <c r="E34" s="127"/>
      <c r="F34" s="127"/>
      <c r="G34" s="127"/>
      <c r="H34" s="127"/>
    </row>
    <row r="35" spans="3:8" ht="12.75">
      <c r="C35" s="127"/>
      <c r="D35" s="127"/>
      <c r="E35" s="127"/>
      <c r="F35" s="127"/>
      <c r="G35" s="127"/>
      <c r="H35" s="127"/>
    </row>
    <row r="36" spans="2:8" ht="12.75">
      <c r="B36" s="60"/>
      <c r="C36" s="128"/>
      <c r="D36" s="128"/>
      <c r="E36" s="128"/>
      <c r="F36" s="128"/>
      <c r="G36" s="127"/>
      <c r="H36" s="127"/>
    </row>
    <row r="37" spans="2:8" ht="12.75">
      <c r="B37" s="61"/>
      <c r="C37" s="127"/>
      <c r="D37" s="129"/>
      <c r="E37" s="129"/>
      <c r="F37" s="129"/>
      <c r="G37" s="127"/>
      <c r="H37" s="127"/>
    </row>
    <row r="38" spans="3:8" ht="12.75">
      <c r="C38" s="127"/>
      <c r="D38" s="127"/>
      <c r="E38" s="127"/>
      <c r="F38" s="127"/>
      <c r="G38" s="127"/>
      <c r="H38" s="127"/>
    </row>
    <row r="39" spans="3:8" ht="12.75">
      <c r="C39" s="127"/>
      <c r="D39" s="127"/>
      <c r="E39" s="127"/>
      <c r="F39" s="127"/>
      <c r="G39" s="127"/>
      <c r="H39" s="127"/>
    </row>
  </sheetData>
  <mergeCells count="20">
    <mergeCell ref="B4:I4"/>
    <mergeCell ref="I23:I24"/>
    <mergeCell ref="G7:H7"/>
    <mergeCell ref="B1:I1"/>
    <mergeCell ref="B2:I2"/>
    <mergeCell ref="E11:E12"/>
    <mergeCell ref="E14:E15"/>
    <mergeCell ref="E23:E24"/>
    <mergeCell ref="D20:D21"/>
    <mergeCell ref="H20:H21"/>
    <mergeCell ref="B3:I3"/>
    <mergeCell ref="B29:B31"/>
    <mergeCell ref="B23:B25"/>
    <mergeCell ref="B10:B11"/>
    <mergeCell ref="B18:B21"/>
    <mergeCell ref="B13:B14"/>
    <mergeCell ref="I11:I12"/>
    <mergeCell ref="I14:I15"/>
    <mergeCell ref="C7:D7"/>
    <mergeCell ref="B5:I5"/>
  </mergeCells>
  <hyperlinks>
    <hyperlink ref="J1" location="Portada!A1" display="Volver"/>
    <hyperlink ref="B4:F4" location="Conceptos!A1" display="(Ver Conceptos)"/>
  </hyperlink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GridLines="0" workbookViewId="0" topLeftCell="A1">
      <selection activeCell="B5" sqref="B5:G5"/>
    </sheetView>
  </sheetViews>
  <sheetFormatPr defaultColWidth="11.421875" defaultRowHeight="12.75"/>
  <cols>
    <col min="1" max="1" width="5.7109375" style="0" customWidth="1"/>
    <col min="2" max="2" width="23.421875" style="59" customWidth="1"/>
    <col min="3" max="3" width="3.57421875" style="58" customWidth="1"/>
    <col min="4" max="4" width="21.7109375" style="0" customWidth="1"/>
    <col min="5" max="5" width="16.421875" style="0" customWidth="1"/>
    <col min="6" max="6" width="1.57421875" style="0" customWidth="1"/>
    <col min="7" max="7" width="89.28125" style="0" customWidth="1"/>
  </cols>
  <sheetData>
    <row r="1" spans="2:9" ht="12.75">
      <c r="B1" s="300" t="s">
        <v>69</v>
      </c>
      <c r="C1" s="300"/>
      <c r="D1" s="300"/>
      <c r="E1" s="300"/>
      <c r="F1" s="300"/>
      <c r="G1" s="300"/>
      <c r="H1" s="8" t="s">
        <v>14</v>
      </c>
      <c r="I1" s="9"/>
    </row>
    <row r="2" spans="2:7" ht="12.75">
      <c r="B2" s="300" t="s">
        <v>15</v>
      </c>
      <c r="C2" s="300"/>
      <c r="D2" s="300"/>
      <c r="E2" s="300"/>
      <c r="F2" s="300"/>
      <c r="G2" s="300"/>
    </row>
    <row r="3" spans="2:7" ht="12.75">
      <c r="B3" s="308" t="s">
        <v>16</v>
      </c>
      <c r="C3" s="308"/>
      <c r="D3" s="308"/>
      <c r="E3" s="308"/>
      <c r="F3" s="308"/>
      <c r="G3" s="308"/>
    </row>
    <row r="4" spans="2:7" ht="12.75">
      <c r="B4" s="308" t="s">
        <v>165</v>
      </c>
      <c r="C4" s="308"/>
      <c r="D4" s="308"/>
      <c r="E4" s="308"/>
      <c r="F4" s="308"/>
      <c r="G4" s="308"/>
    </row>
    <row r="5" spans="2:8" ht="12.75">
      <c r="B5" s="314" t="s">
        <v>170</v>
      </c>
      <c r="C5" s="314"/>
      <c r="D5" s="314"/>
      <c r="E5" s="314"/>
      <c r="F5" s="314"/>
      <c r="G5" s="314"/>
      <c r="H5" s="268"/>
    </row>
    <row r="6" spans="2:7" ht="12.75">
      <c r="B6" s="303" t="s">
        <v>17</v>
      </c>
      <c r="C6" s="303"/>
      <c r="D6" s="303"/>
      <c r="E6" s="303"/>
      <c r="F6" s="303"/>
      <c r="G6" s="303"/>
    </row>
    <row r="8" spans="2:7" ht="12.75">
      <c r="B8" s="10" t="s">
        <v>18</v>
      </c>
      <c r="C8" s="11"/>
      <c r="D8" s="311" t="s">
        <v>70</v>
      </c>
      <c r="E8" s="291"/>
      <c r="F8" s="291"/>
      <c r="G8" s="290"/>
    </row>
    <row r="9" spans="2:7" ht="25.5">
      <c r="B9" s="13" t="s">
        <v>20</v>
      </c>
      <c r="C9" s="11"/>
      <c r="D9" s="260" t="s">
        <v>156</v>
      </c>
      <c r="E9" s="311" t="s">
        <v>71</v>
      </c>
      <c r="F9" s="290"/>
      <c r="G9" s="68" t="s">
        <v>22</v>
      </c>
    </row>
    <row r="10" spans="2:7" ht="7.5" customHeight="1">
      <c r="B10" s="10"/>
      <c r="C10" s="11"/>
      <c r="D10" s="12"/>
      <c r="E10" s="130"/>
      <c r="F10" s="131"/>
      <c r="G10" s="269"/>
    </row>
    <row r="11" spans="2:7" ht="12.75">
      <c r="B11" s="310" t="s">
        <v>23</v>
      </c>
      <c r="C11" s="71"/>
      <c r="D11" s="132">
        <v>0.5820000000000001</v>
      </c>
      <c r="E11" s="135">
        <f>+(D11*19683.94)</f>
        <v>11456.053080000002</v>
      </c>
      <c r="F11" s="210"/>
      <c r="G11" s="270" t="s">
        <v>109</v>
      </c>
    </row>
    <row r="12" spans="2:7" ht="15" customHeight="1">
      <c r="B12" s="310"/>
      <c r="C12" s="71"/>
      <c r="D12" s="132">
        <v>0.29100000000000004</v>
      </c>
      <c r="E12" s="135">
        <f>+(D12*19683.94)</f>
        <v>5728.026540000001</v>
      </c>
      <c r="F12" s="210"/>
      <c r="G12" s="270" t="s">
        <v>110</v>
      </c>
    </row>
    <row r="13" spans="2:7" ht="12.75">
      <c r="B13" s="310"/>
      <c r="C13" s="46"/>
      <c r="D13" s="226">
        <v>0</v>
      </c>
      <c r="E13" s="135">
        <f>+(D13*19683.94)</f>
        <v>0</v>
      </c>
      <c r="F13" s="210"/>
      <c r="G13" s="267" t="s">
        <v>111</v>
      </c>
    </row>
    <row r="14" spans="2:7" ht="6" customHeight="1">
      <c r="B14" s="136"/>
      <c r="C14" s="46"/>
      <c r="D14" s="152"/>
      <c r="E14" s="133"/>
      <c r="F14" s="213"/>
      <c r="G14" s="271"/>
    </row>
    <row r="15" spans="2:7" ht="12.75">
      <c r="B15" s="29"/>
      <c r="C15" s="46"/>
      <c r="D15" s="137"/>
      <c r="E15" s="211"/>
      <c r="F15" s="148"/>
      <c r="G15" s="272"/>
    </row>
    <row r="16" spans="2:7" ht="12.75">
      <c r="B16" s="23" t="s">
        <v>47</v>
      </c>
      <c r="C16" s="25"/>
      <c r="D16" s="137">
        <v>5.85</v>
      </c>
      <c r="E16" s="140">
        <v>115151.04899999998</v>
      </c>
      <c r="F16" s="141"/>
      <c r="G16" s="132"/>
    </row>
    <row r="17" spans="2:7" ht="12.75" customHeight="1">
      <c r="B17" s="52"/>
      <c r="C17" s="25"/>
      <c r="D17" s="142"/>
      <c r="E17" s="143"/>
      <c r="F17" s="144"/>
      <c r="G17" s="273"/>
    </row>
    <row r="18" spans="2:7" ht="12.75" customHeight="1">
      <c r="B18" s="47"/>
      <c r="C18" s="25"/>
      <c r="D18" s="145"/>
      <c r="E18" s="146"/>
      <c r="F18" s="141"/>
      <c r="G18" s="272"/>
    </row>
    <row r="19" spans="2:7" ht="12.75">
      <c r="B19" s="23" t="s">
        <v>49</v>
      </c>
      <c r="C19" s="25"/>
      <c r="D19" s="137">
        <v>5.85</v>
      </c>
      <c r="E19" s="140">
        <v>115151.04899999998</v>
      </c>
      <c r="F19" s="141"/>
      <c r="G19" s="132"/>
    </row>
    <row r="20" spans="2:7" ht="9.75" customHeight="1">
      <c r="B20" s="52"/>
      <c r="C20" s="25"/>
      <c r="D20" s="142"/>
      <c r="E20" s="143"/>
      <c r="F20" s="144"/>
      <c r="G20" s="273"/>
    </row>
    <row r="21" spans="2:7" ht="8.25" customHeight="1">
      <c r="B21" s="47"/>
      <c r="C21" s="25"/>
      <c r="D21" s="145"/>
      <c r="E21" s="147"/>
      <c r="F21" s="148"/>
      <c r="G21" s="272"/>
    </row>
    <row r="22" spans="2:10" ht="12.75">
      <c r="B22" s="29" t="s">
        <v>31</v>
      </c>
      <c r="C22" s="46"/>
      <c r="D22" s="145">
        <v>3.95</v>
      </c>
      <c r="E22" s="146">
        <v>77751.563</v>
      </c>
      <c r="F22" s="141"/>
      <c r="G22" s="132"/>
      <c r="J22" s="31"/>
    </row>
    <row r="23" spans="2:7" ht="6.75" customHeight="1">
      <c r="B23" s="32"/>
      <c r="C23" s="46"/>
      <c r="D23" s="142"/>
      <c r="E23" s="149"/>
      <c r="F23" s="150"/>
      <c r="G23" s="273"/>
    </row>
    <row r="24" spans="2:7" ht="8.25" customHeight="1">
      <c r="B24" s="47"/>
      <c r="C24" s="46"/>
      <c r="D24" s="145"/>
      <c r="E24" s="147"/>
      <c r="F24" s="148"/>
      <c r="G24" s="272"/>
    </row>
    <row r="25" spans="2:7" ht="12.75">
      <c r="B25" s="29" t="s">
        <v>33</v>
      </c>
      <c r="C25" s="42"/>
      <c r="D25" s="145">
        <v>3.84</v>
      </c>
      <c r="E25" s="146">
        <v>75586.3296</v>
      </c>
      <c r="F25" s="141"/>
      <c r="G25" s="132"/>
    </row>
    <row r="26" spans="2:7" ht="9" customHeight="1">
      <c r="B26" s="32"/>
      <c r="C26" s="42"/>
      <c r="D26" s="142"/>
      <c r="E26" s="149"/>
      <c r="F26" s="150"/>
      <c r="G26" s="273"/>
    </row>
    <row r="27" spans="2:7" ht="8.25" customHeight="1">
      <c r="B27" s="37"/>
      <c r="C27" s="42"/>
      <c r="D27" s="38"/>
      <c r="E27" s="151"/>
      <c r="F27" s="139"/>
      <c r="G27" s="272"/>
    </row>
    <row r="28" spans="2:7" ht="12.75">
      <c r="B28" s="322" t="s">
        <v>35</v>
      </c>
      <c r="C28" s="46"/>
      <c r="D28" s="137"/>
      <c r="E28" s="232">
        <v>11880</v>
      </c>
      <c r="F28" s="225"/>
      <c r="G28" s="79" t="s">
        <v>34</v>
      </c>
    </row>
    <row r="29" spans="2:7" ht="18.75" customHeight="1">
      <c r="B29" s="318"/>
      <c r="C29" s="46"/>
      <c r="D29" s="152"/>
      <c r="E29" s="153">
        <v>0</v>
      </c>
      <c r="F29" s="222"/>
      <c r="G29" s="78" t="s">
        <v>36</v>
      </c>
    </row>
    <row r="30" spans="2:8" ht="6" customHeight="1">
      <c r="B30" s="154"/>
      <c r="C30" s="46"/>
      <c r="D30" s="137"/>
      <c r="E30" s="212"/>
      <c r="F30" s="214"/>
      <c r="G30" s="20"/>
      <c r="H30" s="18"/>
    </row>
    <row r="31" spans="2:8" ht="12.75" customHeight="1">
      <c r="B31" s="12" t="s">
        <v>37</v>
      </c>
      <c r="C31" s="46"/>
      <c r="D31" s="137"/>
      <c r="E31" s="135">
        <v>20472</v>
      </c>
      <c r="F31" s="221"/>
      <c r="G31" s="82"/>
      <c r="H31" s="18"/>
    </row>
    <row r="32" spans="2:8" ht="6" customHeight="1">
      <c r="B32" s="154"/>
      <c r="C32" s="46"/>
      <c r="D32" s="137"/>
      <c r="E32" s="135"/>
      <c r="F32" s="215"/>
      <c r="G32" s="267"/>
      <c r="H32" s="18"/>
    </row>
    <row r="33" spans="2:8" ht="12.75" customHeight="1">
      <c r="B33" s="154"/>
      <c r="C33" s="46"/>
      <c r="D33" s="137"/>
      <c r="E33" s="135">
        <v>5472</v>
      </c>
      <c r="F33" s="210"/>
      <c r="G33" s="267" t="s">
        <v>72</v>
      </c>
      <c r="H33" s="18"/>
    </row>
    <row r="34" spans="2:8" ht="6" customHeight="1">
      <c r="B34" s="52"/>
      <c r="C34" s="46"/>
      <c r="D34" s="142"/>
      <c r="E34" s="153"/>
      <c r="F34" s="134"/>
      <c r="G34" s="41" t="s">
        <v>73</v>
      </c>
      <c r="H34" s="18"/>
    </row>
    <row r="35" spans="2:8" ht="10.5" customHeight="1">
      <c r="B35" s="47"/>
      <c r="C35" s="46"/>
      <c r="D35" s="145"/>
      <c r="E35" s="147"/>
      <c r="F35" s="148"/>
      <c r="G35" s="132"/>
      <c r="H35" s="18"/>
    </row>
    <row r="36" spans="2:8" ht="12.75">
      <c r="B36" s="47" t="s">
        <v>39</v>
      </c>
      <c r="C36" s="25"/>
      <c r="D36" s="145">
        <v>0.64</v>
      </c>
      <c r="E36" s="146">
        <v>12597.721599999999</v>
      </c>
      <c r="F36" s="155"/>
      <c r="G36" s="132"/>
      <c r="H36" s="18"/>
    </row>
    <row r="37" spans="2:8" ht="7.5" customHeight="1">
      <c r="B37" s="52"/>
      <c r="C37" s="25"/>
      <c r="D37" s="142"/>
      <c r="E37" s="149"/>
      <c r="F37" s="156"/>
      <c r="G37" s="273"/>
      <c r="H37" s="18"/>
    </row>
    <row r="38" spans="2:8" ht="8.25" customHeight="1">
      <c r="B38" s="157"/>
      <c r="C38" s="11"/>
      <c r="D38" s="10"/>
      <c r="E38" s="158"/>
      <c r="F38" s="159"/>
      <c r="G38" s="269"/>
      <c r="H38" s="18"/>
    </row>
    <row r="39" spans="2:8" ht="12.75">
      <c r="B39" s="29" t="s">
        <v>41</v>
      </c>
      <c r="C39" s="25"/>
      <c r="D39" s="145">
        <v>7.95</v>
      </c>
      <c r="E39" s="146">
        <v>156487.323</v>
      </c>
      <c r="F39" s="155"/>
      <c r="G39" s="132"/>
      <c r="H39" s="18"/>
    </row>
    <row r="40" spans="2:7" ht="6.75" customHeight="1">
      <c r="B40" s="32"/>
      <c r="C40" s="25"/>
      <c r="D40" s="160"/>
      <c r="E40" s="161"/>
      <c r="F40" s="162"/>
      <c r="G40" s="273"/>
    </row>
    <row r="41" spans="2:4" ht="12.75">
      <c r="B41" s="43"/>
      <c r="D41" s="58"/>
    </row>
    <row r="42" ht="12.75">
      <c r="B42" s="6" t="s">
        <v>13</v>
      </c>
    </row>
    <row r="44" ht="12.75">
      <c r="E44" s="220"/>
    </row>
    <row r="45" ht="12.75">
      <c r="B45" s="60"/>
    </row>
    <row r="46" ht="12.75">
      <c r="B46" s="61"/>
    </row>
  </sheetData>
  <mergeCells count="10">
    <mergeCell ref="B28:B29"/>
    <mergeCell ref="B4:G4"/>
    <mergeCell ref="B6:G6"/>
    <mergeCell ref="B11:B13"/>
    <mergeCell ref="D8:G8"/>
    <mergeCell ref="B5:G5"/>
    <mergeCell ref="B1:G1"/>
    <mergeCell ref="B2:G2"/>
    <mergeCell ref="B3:G3"/>
    <mergeCell ref="E9:F9"/>
  </mergeCells>
  <hyperlinks>
    <hyperlink ref="H1" location="Portada!A1" display="Volver"/>
    <hyperlink ref="B5:F5" location="Conceptos!A1" display="(Ver Conceptos)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22.00390625" style="0" customWidth="1"/>
    <col min="3" max="3" width="20.8515625" style="59" customWidth="1"/>
    <col min="4" max="4" width="16.00390625" style="59" customWidth="1"/>
    <col min="5" max="5" width="2.28125" style="59" customWidth="1"/>
    <col min="6" max="6" width="30.421875" style="59" customWidth="1"/>
    <col min="7" max="7" width="3.140625" style="0" customWidth="1"/>
    <col min="8" max="8" width="30.7109375" style="0" customWidth="1"/>
    <col min="9" max="9" width="20.421875" style="59" customWidth="1"/>
    <col min="10" max="10" width="13.140625" style="0" customWidth="1"/>
  </cols>
  <sheetData>
    <row r="1" spans="2:11" ht="12.75">
      <c r="B1" s="320" t="s">
        <v>74</v>
      </c>
      <c r="C1" s="320"/>
      <c r="D1" s="320"/>
      <c r="E1" s="320"/>
      <c r="F1" s="320"/>
      <c r="G1" s="320"/>
      <c r="H1" s="320"/>
      <c r="I1" s="320"/>
      <c r="J1" s="320"/>
      <c r="K1" s="8" t="s">
        <v>14</v>
      </c>
    </row>
    <row r="2" spans="1:11" ht="12.75">
      <c r="A2" s="65"/>
      <c r="B2" s="320" t="s">
        <v>107</v>
      </c>
      <c r="C2" s="320"/>
      <c r="D2" s="320"/>
      <c r="E2" s="320"/>
      <c r="F2" s="320"/>
      <c r="G2" s="320"/>
      <c r="H2" s="320"/>
      <c r="I2" s="320"/>
      <c r="J2" s="320"/>
      <c r="K2" s="65"/>
    </row>
    <row r="3" spans="1:11" ht="12.75">
      <c r="A3" s="65"/>
      <c r="B3" s="314" t="s">
        <v>170</v>
      </c>
      <c r="C3" s="314"/>
      <c r="D3" s="314"/>
      <c r="E3" s="314"/>
      <c r="F3" s="314"/>
      <c r="G3" s="314"/>
      <c r="H3" s="314"/>
      <c r="I3" s="314"/>
      <c r="J3" s="314"/>
      <c r="K3" s="65"/>
    </row>
    <row r="4" spans="1:11" ht="12.75">
      <c r="A4" s="65"/>
      <c r="B4" s="303" t="s">
        <v>17</v>
      </c>
      <c r="C4" s="303"/>
      <c r="D4" s="303"/>
      <c r="E4" s="303"/>
      <c r="F4" s="303"/>
      <c r="G4" s="303"/>
      <c r="H4" s="303"/>
      <c r="I4" s="303"/>
      <c r="J4" s="303"/>
      <c r="K4" s="65"/>
    </row>
    <row r="5" spans="1:11" ht="12.75">
      <c r="A5" s="65"/>
      <c r="B5" s="3"/>
      <c r="C5" s="3"/>
      <c r="D5" s="3"/>
      <c r="E5" s="3"/>
      <c r="F5" s="3"/>
      <c r="G5" s="3"/>
      <c r="H5" s="3"/>
      <c r="I5" s="3"/>
      <c r="J5" s="65"/>
      <c r="K5" s="65"/>
    </row>
    <row r="6" spans="2:10" ht="12.75" customHeight="1">
      <c r="B6" s="10" t="s">
        <v>18</v>
      </c>
      <c r="C6" s="291" t="s">
        <v>117</v>
      </c>
      <c r="D6" s="291"/>
      <c r="E6" s="290"/>
      <c r="F6" s="315" t="s">
        <v>22</v>
      </c>
      <c r="G6" s="11"/>
      <c r="H6" s="294" t="s">
        <v>106</v>
      </c>
      <c r="I6" s="295"/>
      <c r="J6" s="296"/>
    </row>
    <row r="7" spans="2:10" ht="25.5" customHeight="1">
      <c r="B7" s="250" t="s">
        <v>20</v>
      </c>
      <c r="C7" s="164" t="s">
        <v>156</v>
      </c>
      <c r="D7" s="275" t="s">
        <v>21</v>
      </c>
      <c r="E7" s="276"/>
      <c r="F7" s="316"/>
      <c r="G7" s="11"/>
      <c r="H7" s="249" t="s">
        <v>75</v>
      </c>
      <c r="I7" s="164" t="s">
        <v>156</v>
      </c>
      <c r="J7" s="249" t="s">
        <v>21</v>
      </c>
    </row>
    <row r="8" spans="2:11" ht="12.75" customHeight="1">
      <c r="B8" s="309" t="s">
        <v>23</v>
      </c>
      <c r="C8" s="298">
        <v>0.027</v>
      </c>
      <c r="D8" s="277">
        <v>531.46638</v>
      </c>
      <c r="E8" s="165"/>
      <c r="F8" s="243"/>
      <c r="G8" s="103"/>
      <c r="H8" s="166" t="s">
        <v>76</v>
      </c>
      <c r="I8" s="167">
        <v>0.039</v>
      </c>
      <c r="J8" s="168">
        <v>767.6736599999999</v>
      </c>
      <c r="K8" s="94"/>
    </row>
    <row r="9" spans="2:11" ht="5.25" customHeight="1">
      <c r="B9" s="310"/>
      <c r="C9" s="274"/>
      <c r="D9" s="278"/>
      <c r="E9" s="165"/>
      <c r="F9" s="243"/>
      <c r="G9" s="103"/>
      <c r="H9" s="169"/>
      <c r="I9" s="170"/>
      <c r="J9" s="171"/>
      <c r="K9" s="94"/>
    </row>
    <row r="10" spans="2:11" ht="12.75">
      <c r="B10" s="297"/>
      <c r="C10" s="274"/>
      <c r="D10" s="279"/>
      <c r="E10" s="165"/>
      <c r="F10" s="243"/>
      <c r="G10" s="103"/>
      <c r="H10" s="172"/>
      <c r="I10" s="173"/>
      <c r="J10" s="174"/>
      <c r="K10" s="94"/>
    </row>
    <row r="11" spans="2:11" s="58" customFormat="1" ht="5.25" customHeight="1">
      <c r="B11" s="112"/>
      <c r="C11" s="167"/>
      <c r="D11" s="175"/>
      <c r="E11" s="176"/>
      <c r="F11" s="243"/>
      <c r="G11" s="103"/>
      <c r="H11" s="166"/>
      <c r="I11" s="167"/>
      <c r="J11" s="168"/>
      <c r="K11" s="177"/>
    </row>
    <row r="12" spans="2:10" ht="12.75">
      <c r="B12" s="91" t="s">
        <v>47</v>
      </c>
      <c r="C12" s="181"/>
      <c r="D12" s="178">
        <v>299</v>
      </c>
      <c r="E12" s="179"/>
      <c r="F12" s="185"/>
      <c r="G12" s="71"/>
      <c r="H12" s="180"/>
      <c r="I12" s="181"/>
      <c r="J12" s="179"/>
    </row>
    <row r="13" spans="2:11" s="58" customFormat="1" ht="5.25" customHeight="1">
      <c r="B13" s="116"/>
      <c r="C13" s="173"/>
      <c r="D13" s="182"/>
      <c r="E13" s="183"/>
      <c r="F13" s="243"/>
      <c r="G13" s="103"/>
      <c r="H13" s="172"/>
      <c r="I13" s="173"/>
      <c r="J13" s="174"/>
      <c r="K13" s="177"/>
    </row>
    <row r="14" spans="2:10" ht="12.75">
      <c r="B14" s="315" t="s">
        <v>49</v>
      </c>
      <c r="C14" s="181"/>
      <c r="D14" s="277">
        <v>299</v>
      </c>
      <c r="E14" s="184"/>
      <c r="F14" s="185"/>
      <c r="G14" s="71"/>
      <c r="H14" s="180"/>
      <c r="I14" s="181"/>
      <c r="J14" s="185"/>
    </row>
    <row r="15" spans="2:10" ht="5.25" customHeight="1">
      <c r="B15" s="316"/>
      <c r="C15" s="181"/>
      <c r="D15" s="279"/>
      <c r="E15" s="183"/>
      <c r="F15" s="186"/>
      <c r="G15" s="25"/>
      <c r="H15" s="180"/>
      <c r="I15" s="181"/>
      <c r="J15" s="186"/>
    </row>
    <row r="16" spans="2:10" ht="25.5">
      <c r="B16" s="251" t="s">
        <v>31</v>
      </c>
      <c r="C16" s="167"/>
      <c r="D16" s="244">
        <v>210</v>
      </c>
      <c r="E16" s="187"/>
      <c r="F16" s="235" t="s">
        <v>126</v>
      </c>
      <c r="G16" s="46"/>
      <c r="H16" s="166" t="s">
        <v>76</v>
      </c>
      <c r="I16" s="167"/>
      <c r="J16" s="49">
        <v>385</v>
      </c>
    </row>
    <row r="17" spans="2:11" ht="39.75" customHeight="1">
      <c r="B17" s="261" t="s">
        <v>108</v>
      </c>
      <c r="C17" s="208"/>
      <c r="D17" s="190"/>
      <c r="E17" s="187"/>
      <c r="F17" s="233" t="s">
        <v>129</v>
      </c>
      <c r="G17" s="46"/>
      <c r="H17" s="166"/>
      <c r="I17" s="191"/>
      <c r="J17" s="49"/>
      <c r="K17" s="94"/>
    </row>
    <row r="18" spans="2:11" ht="5.25" customHeight="1">
      <c r="B18" s="195"/>
      <c r="C18" s="170"/>
      <c r="D18" s="193"/>
      <c r="E18" s="192"/>
      <c r="F18" s="54"/>
      <c r="G18" s="25"/>
      <c r="H18" s="169"/>
      <c r="I18" s="194"/>
      <c r="J18" s="54"/>
      <c r="K18" s="94"/>
    </row>
    <row r="19" spans="2:10" ht="25.5">
      <c r="B19" s="237" t="s">
        <v>35</v>
      </c>
      <c r="C19" s="209"/>
      <c r="D19" s="244">
        <v>495</v>
      </c>
      <c r="E19" s="223"/>
      <c r="F19" s="54"/>
      <c r="G19" s="42"/>
      <c r="H19" s="224"/>
      <c r="I19" s="173"/>
      <c r="J19" s="218"/>
    </row>
    <row r="20" spans="2:10" ht="63.75">
      <c r="B20" s="23" t="s">
        <v>37</v>
      </c>
      <c r="C20" s="234"/>
      <c r="D20" s="292" t="s">
        <v>116</v>
      </c>
      <c r="E20" s="293"/>
      <c r="F20" s="51" t="s">
        <v>130</v>
      </c>
      <c r="G20" s="76"/>
      <c r="H20" s="166" t="s">
        <v>115</v>
      </c>
      <c r="I20" s="167">
        <v>0.0279</v>
      </c>
      <c r="J20" s="49">
        <v>547.926426</v>
      </c>
    </row>
    <row r="21" spans="2:10" ht="3.75" customHeight="1">
      <c r="B21" s="235"/>
      <c r="C21" s="236"/>
      <c r="D21" s="188"/>
      <c r="E21" s="189"/>
      <c r="F21" s="198"/>
      <c r="G21" s="76"/>
      <c r="H21" s="196"/>
      <c r="I21" s="197"/>
      <c r="J21" s="198"/>
    </row>
    <row r="22" spans="2:10" ht="63.75">
      <c r="B22" s="23" t="s">
        <v>39</v>
      </c>
      <c r="C22" s="181"/>
      <c r="D22" s="244" t="s">
        <v>77</v>
      </c>
      <c r="E22" s="187"/>
      <c r="F22" s="235" t="s">
        <v>127</v>
      </c>
      <c r="G22" s="42"/>
      <c r="H22" s="259" t="s">
        <v>159</v>
      </c>
      <c r="I22" s="181"/>
      <c r="J22" s="199" t="s">
        <v>166</v>
      </c>
    </row>
    <row r="23" spans="2:10" ht="63.75">
      <c r="B23" s="262" t="s">
        <v>41</v>
      </c>
      <c r="C23" s="209"/>
      <c r="D23" s="188" t="s">
        <v>78</v>
      </c>
      <c r="E23" s="242"/>
      <c r="F23" s="235" t="s">
        <v>128</v>
      </c>
      <c r="G23" s="25"/>
      <c r="H23" s="224"/>
      <c r="I23" s="209"/>
      <c r="J23" s="218"/>
    </row>
    <row r="24" spans="3:9" ht="12.75">
      <c r="C24" s="3"/>
      <c r="D24" s="128"/>
      <c r="E24" s="128"/>
      <c r="F24" s="128"/>
      <c r="G24" s="200"/>
      <c r="H24" s="127"/>
      <c r="I24" s="3"/>
    </row>
    <row r="25" spans="2:9" ht="12.75">
      <c r="B25" s="6" t="s">
        <v>13</v>
      </c>
      <c r="C25" s="3"/>
      <c r="D25" s="3"/>
      <c r="E25" s="3"/>
      <c r="F25" s="3"/>
      <c r="G25" s="127"/>
      <c r="H25" s="127"/>
      <c r="I25" s="3"/>
    </row>
    <row r="26" spans="3:9" ht="12.75">
      <c r="C26" s="3"/>
      <c r="D26" s="3"/>
      <c r="E26" s="3"/>
      <c r="F26" s="3"/>
      <c r="G26" s="127"/>
      <c r="H26" s="127"/>
      <c r="I26" s="3"/>
    </row>
    <row r="27" spans="2:9" ht="12.75">
      <c r="B27" s="60"/>
      <c r="C27" s="128"/>
      <c r="D27" s="128"/>
      <c r="E27" s="128"/>
      <c r="F27" s="128"/>
      <c r="G27" s="128"/>
      <c r="H27" s="127"/>
      <c r="I27" s="128"/>
    </row>
    <row r="28" spans="2:9" ht="12.75">
      <c r="B28" s="61"/>
      <c r="C28" s="3"/>
      <c r="D28" s="129"/>
      <c r="E28" s="129"/>
      <c r="F28" s="129"/>
      <c r="G28" s="129"/>
      <c r="H28" s="127"/>
      <c r="I28" s="3"/>
    </row>
    <row r="29" spans="3:9" ht="12.75">
      <c r="C29" s="3"/>
      <c r="D29" s="3"/>
      <c r="E29" s="3"/>
      <c r="F29" s="3"/>
      <c r="G29" s="127"/>
      <c r="H29" s="127"/>
      <c r="I29" s="3"/>
    </row>
    <row r="30" spans="3:9" ht="12.75">
      <c r="C30" s="3"/>
      <c r="D30" s="3"/>
      <c r="E30" s="3"/>
      <c r="F30" s="3"/>
      <c r="G30" s="127"/>
      <c r="H30" s="127"/>
      <c r="I30" s="3"/>
    </row>
  </sheetData>
  <mergeCells count="14">
    <mergeCell ref="D8:D10"/>
    <mergeCell ref="D14:D15"/>
    <mergeCell ref="B14:B15"/>
    <mergeCell ref="B3:J3"/>
    <mergeCell ref="B1:J1"/>
    <mergeCell ref="B2:J2"/>
    <mergeCell ref="B4:J4"/>
    <mergeCell ref="D20:E20"/>
    <mergeCell ref="H6:J6"/>
    <mergeCell ref="B8:B10"/>
    <mergeCell ref="C8:C10"/>
    <mergeCell ref="C6:E6"/>
    <mergeCell ref="D7:E7"/>
    <mergeCell ref="F6:F7"/>
  </mergeCells>
  <hyperlinks>
    <hyperlink ref="K1" location="Portada!A1" display="Volver"/>
    <hyperlink ref="B3:F3" location="Conceptos!A1" display="(Ver Conceptos)"/>
  </hyperlinks>
  <printOptions/>
  <pageMargins left="1.3474015750000001" right="0.75" top="1" bottom="1" header="0" footer="0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E1" sqref="E1"/>
    </sheetView>
  </sheetViews>
  <sheetFormatPr defaultColWidth="11.421875" defaultRowHeight="12.75"/>
  <cols>
    <col min="2" max="2" width="27.28125" style="0" customWidth="1"/>
    <col min="3" max="3" width="36.8515625" style="0" customWidth="1"/>
    <col min="4" max="4" width="34.00390625" style="0" customWidth="1"/>
  </cols>
  <sheetData>
    <row r="1" spans="3:5" ht="12.75">
      <c r="C1" s="59"/>
      <c r="E1" s="8" t="s">
        <v>14</v>
      </c>
    </row>
    <row r="2" spans="3:8" ht="21" customHeight="1">
      <c r="C2" s="1" t="s">
        <v>79</v>
      </c>
      <c r="D2" s="1"/>
      <c r="E2" s="1"/>
      <c r="F2" s="1"/>
      <c r="G2" s="1"/>
      <c r="H2" s="1"/>
    </row>
    <row r="3" ht="16.5" customHeight="1">
      <c r="C3" s="201" t="s">
        <v>80</v>
      </c>
    </row>
    <row r="4" ht="16.5" customHeight="1">
      <c r="C4" s="201"/>
    </row>
    <row r="5" spans="1:3" ht="12.75">
      <c r="A5" s="58"/>
      <c r="B5" s="58"/>
      <c r="C5" s="58"/>
    </row>
    <row r="6" spans="1:4" ht="12.75">
      <c r="A6" s="58"/>
      <c r="B6" s="158" t="s">
        <v>18</v>
      </c>
      <c r="C6" s="10" t="s">
        <v>81</v>
      </c>
      <c r="D6" s="163" t="s">
        <v>12</v>
      </c>
    </row>
    <row r="7" spans="1:4" ht="12.75">
      <c r="A7" s="58"/>
      <c r="B7" s="14" t="s">
        <v>20</v>
      </c>
      <c r="C7" s="202"/>
      <c r="D7" s="138"/>
    </row>
    <row r="8" spans="1:4" ht="12.75">
      <c r="A8" s="58"/>
      <c r="B8" s="130"/>
      <c r="C8" s="154"/>
      <c r="D8" s="203"/>
    </row>
    <row r="9" spans="1:4" ht="14.25" customHeight="1">
      <c r="A9" s="58"/>
      <c r="B9" s="92" t="s">
        <v>23</v>
      </c>
      <c r="C9" s="154" t="s">
        <v>82</v>
      </c>
      <c r="D9" s="203" t="s">
        <v>83</v>
      </c>
    </row>
    <row r="10" spans="1:4" ht="12.75">
      <c r="A10" s="58"/>
      <c r="B10" s="92"/>
      <c r="C10" s="154"/>
      <c r="D10" s="203"/>
    </row>
    <row r="11" spans="1:4" ht="12.75">
      <c r="A11" s="58"/>
      <c r="B11" s="92" t="s">
        <v>47</v>
      </c>
      <c r="C11" s="154" t="s">
        <v>84</v>
      </c>
      <c r="D11" s="203" t="s">
        <v>85</v>
      </c>
    </row>
    <row r="12" spans="1:4" ht="12.75">
      <c r="A12" s="58"/>
      <c r="B12" s="92"/>
      <c r="C12" s="154"/>
      <c r="D12" s="203"/>
    </row>
    <row r="13" spans="1:4" ht="12.75">
      <c r="A13" s="58"/>
      <c r="B13" s="91" t="s">
        <v>49</v>
      </c>
      <c r="C13" s="154" t="s">
        <v>86</v>
      </c>
      <c r="D13" s="203" t="s">
        <v>87</v>
      </c>
    </row>
    <row r="14" spans="1:4" ht="12.75">
      <c r="A14" s="58"/>
      <c r="B14" s="91"/>
      <c r="C14" s="154"/>
      <c r="D14" s="203"/>
    </row>
    <row r="15" spans="1:4" ht="12.75">
      <c r="A15" s="58"/>
      <c r="B15" s="91" t="s">
        <v>31</v>
      </c>
      <c r="C15" s="154" t="s">
        <v>88</v>
      </c>
      <c r="D15" s="203" t="s">
        <v>89</v>
      </c>
    </row>
    <row r="16" spans="1:4" ht="12.75">
      <c r="A16" s="58"/>
      <c r="B16" s="92"/>
      <c r="C16" s="154"/>
      <c r="D16" s="203"/>
    </row>
    <row r="17" spans="1:4" ht="12.75">
      <c r="A17" s="58"/>
      <c r="B17" s="92" t="s">
        <v>33</v>
      </c>
      <c r="C17" s="154" t="s">
        <v>90</v>
      </c>
      <c r="D17" s="203" t="s">
        <v>91</v>
      </c>
    </row>
    <row r="18" spans="1:4" ht="12.75">
      <c r="A18" s="58"/>
      <c r="B18" s="91"/>
      <c r="C18" s="154"/>
      <c r="D18" s="203"/>
    </row>
    <row r="19" spans="1:4" ht="25.5">
      <c r="A19" s="58"/>
      <c r="B19" s="29" t="s">
        <v>35</v>
      </c>
      <c r="C19" s="204" t="s">
        <v>92</v>
      </c>
      <c r="D19" s="205" t="s">
        <v>93</v>
      </c>
    </row>
    <row r="20" spans="1:4" ht="12.75">
      <c r="A20" s="58"/>
      <c r="B20" s="92"/>
      <c r="C20" s="154"/>
      <c r="D20" s="203"/>
    </row>
    <row r="21" spans="1:4" ht="12.75">
      <c r="A21" s="58"/>
      <c r="B21" s="91" t="s">
        <v>37</v>
      </c>
      <c r="C21" s="154" t="s">
        <v>94</v>
      </c>
      <c r="D21" s="203" t="s">
        <v>95</v>
      </c>
    </row>
    <row r="22" spans="1:4" ht="12.75">
      <c r="A22" s="58"/>
      <c r="B22" s="91"/>
      <c r="C22" s="154"/>
      <c r="D22" s="203"/>
    </row>
    <row r="23" spans="1:4" ht="12.75">
      <c r="A23" s="58"/>
      <c r="B23" s="91" t="s">
        <v>39</v>
      </c>
      <c r="C23" s="154" t="s">
        <v>96</v>
      </c>
      <c r="D23" s="203" t="s">
        <v>97</v>
      </c>
    </row>
    <row r="24" spans="1:4" ht="12.75">
      <c r="A24" s="58"/>
      <c r="B24" s="91"/>
      <c r="C24" s="154"/>
      <c r="D24" s="203"/>
    </row>
    <row r="25" spans="1:4" ht="12.75">
      <c r="A25" s="58"/>
      <c r="B25" s="130" t="s">
        <v>98</v>
      </c>
      <c r="C25" s="154" t="s">
        <v>99</v>
      </c>
      <c r="D25" s="203" t="s">
        <v>97</v>
      </c>
    </row>
    <row r="26" spans="1:4" ht="12.75">
      <c r="A26" s="58"/>
      <c r="B26" s="206"/>
      <c r="C26" s="202"/>
      <c r="D26" s="207"/>
    </row>
    <row r="27" spans="1:3" ht="12.75">
      <c r="A27" s="58"/>
      <c r="C27" s="58"/>
    </row>
    <row r="28" spans="1:3" ht="12.75">
      <c r="A28" s="58"/>
      <c r="C28" s="58"/>
    </row>
    <row r="29" spans="1:3" ht="12.75">
      <c r="A29" s="58"/>
      <c r="C29" s="58"/>
    </row>
    <row r="30" spans="1:3" ht="18.75" customHeight="1">
      <c r="A30" s="58"/>
      <c r="C30" s="58"/>
    </row>
    <row r="31" spans="1:3" ht="12.75">
      <c r="A31" s="58"/>
      <c r="C31" s="58"/>
    </row>
    <row r="32" spans="1:3" ht="12.75">
      <c r="A32" s="58"/>
      <c r="B32" s="58"/>
      <c r="C32" s="58"/>
    </row>
  </sheetData>
  <hyperlinks>
    <hyperlink ref="E1" location="Portada!A1" display="Volver"/>
  </hyperlinks>
  <printOptions/>
  <pageMargins left="1.3474015750000001" right="0.75" top="1" bottom="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Tarjetas de Créditos no Bnacarias - Enero 2008</dc:title>
  <dc:subject/>
  <dc:creator>SBIF</dc:creator>
  <cp:keywords/>
  <dc:description/>
  <cp:lastModifiedBy>Ricardo Arroyo M.</cp:lastModifiedBy>
  <cp:lastPrinted>2008-02-21T13:59:56Z</cp:lastPrinted>
  <dcterms:created xsi:type="dcterms:W3CDTF">2008-02-06T12:44:19Z</dcterms:created>
  <dcterms:modified xsi:type="dcterms:W3CDTF">2008-03-20T12:45:00Z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