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1600" windowHeight="11760" activeTab="0"/>
  </bookViews>
  <sheets>
    <sheet name="INDICE" sheetId="1" r:id="rId1"/>
    <sheet name="ACTIVOS Y PASIVOS" sheetId="2" r:id="rId2"/>
    <sheet name="RESULTADOS" sheetId="3" r:id="rId3"/>
  </sheets>
  <definedNames>
    <definedName name="_xlnm.Print_Area" localSheetId="1">'ACTIVOS Y PASIVOS'!$B$4:$M$88</definedName>
    <definedName name="_xlnm.Print_Area" localSheetId="0">'INDICE'!$B$2:$H$23</definedName>
    <definedName name="_xlnm.Print_Area" localSheetId="2">'RESULTADOS'!$B$4:$M$32</definedName>
  </definedNames>
  <calcPr fullCalcOnLoad="1"/>
</workbook>
</file>

<file path=xl/sharedStrings.xml><?xml version="1.0" encoding="utf-8"?>
<sst xmlns="http://schemas.openxmlformats.org/spreadsheetml/2006/main" count="153" uniqueCount="122">
  <si>
    <t>Depósitos a plazo</t>
  </si>
  <si>
    <t>Valores negociables (neto)</t>
  </si>
  <si>
    <t>Deudores por venta (neto)</t>
  </si>
  <si>
    <t>Documentos por cobrar (neto)</t>
  </si>
  <si>
    <t>Deudores varios (neto)</t>
  </si>
  <si>
    <t>Documentos y cuentas por cobrar empresas relacionadas</t>
  </si>
  <si>
    <t>Existencias (neto)</t>
  </si>
  <si>
    <t>Impuestos por recuperar</t>
  </si>
  <si>
    <t>Gastos pagados por anticipado</t>
  </si>
  <si>
    <t>Impuestos diferidos</t>
  </si>
  <si>
    <t>Otros activos circulantes</t>
  </si>
  <si>
    <t>Contratos de leasing (neto)</t>
  </si>
  <si>
    <t>Activos para leasing (neto)</t>
  </si>
  <si>
    <t>Terrenos</t>
  </si>
  <si>
    <t>Construcción y obras de infraestructura</t>
  </si>
  <si>
    <t>Maquinarias y equipos</t>
  </si>
  <si>
    <t>Otros activos fijos</t>
  </si>
  <si>
    <t>Mayor valor por retasación técnica del activo fijo</t>
  </si>
  <si>
    <t>Depreciación (menos)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</si>
  <si>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</si>
  <si>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</si>
  <si>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</si>
  <si>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</si>
  <si>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</si>
  <si>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Documentos y cuentas por cobrar empresas relacionadas largo plazo</t>
  </si>
  <si>
    <t>Impuestos diferidos a largo plazo</t>
  </si>
  <si>
    <t>Amortización (menos)</t>
  </si>
  <si>
    <t>Contratos de leasing largo plazo (neto)</t>
  </si>
  <si>
    <t>Obligaciones con bancos e instituciones financieras a corto plazo</t>
  </si>
  <si>
    <t>Obligaciones con bancos e instituciones financieras largo plazo - porción corto plazo</t>
  </si>
  <si>
    <t>Obligaciones con el público (pagarés)</t>
  </si>
  <si>
    <t>Obligaciones con el público - porción corto plazo (bonos)</t>
  </si>
  <si>
    <t>Obligaciones largo plazo con vencimiento dentro un año</t>
  </si>
  <si>
    <t>Dividendos por pagar</t>
  </si>
  <si>
    <t>Cuentas por pagar</t>
  </si>
  <si>
    <t>Documentos por pagar</t>
  </si>
  <si>
    <t>Acreedores varios</t>
  </si>
  <si>
    <t>Documentos y cuentas por pagar empresas relacionadas</t>
  </si>
  <si>
    <t>Provisiones</t>
  </si>
  <si>
    <t>Retenciones</t>
  </si>
  <si>
    <t>Impuesto a la renta</t>
  </si>
  <si>
    <t>Ingresos percibidos por adelantado</t>
  </si>
  <si>
    <t>Otros pasivos circulantes</t>
  </si>
  <si>
    <t>Obligaciones con bancos e instituciones financieras</t>
  </si>
  <si>
    <t>Obligaciones con el público largo plazo (bonos)</t>
  </si>
  <si>
    <t>Documentos por pagar largo plazo</t>
  </si>
  <si>
    <t>Acreedores varios largo plazo</t>
  </si>
  <si>
    <t>Documentos y cuentas por pagar empresas relacionadas largo plazo</t>
  </si>
  <si>
    <t>Provisiones largo plazo</t>
  </si>
  <si>
    <t>Otros pasivos a largo plazo</t>
  </si>
  <si>
    <t>Capital pagado</t>
  </si>
  <si>
    <t>Reserva revalorización capital</t>
  </si>
  <si>
    <t>Sobreprecio en venta de acciones propias</t>
  </si>
  <si>
    <t>Otras reservas</t>
  </si>
  <si>
    <t>TOTAL</t>
  </si>
  <si>
    <t>CONSORCIO</t>
  </si>
  <si>
    <t>CENCOSUD</t>
  </si>
  <si>
    <t>COFISA</t>
  </si>
  <si>
    <t>CAR S.A.</t>
  </si>
  <si>
    <t>EFECTIVO S.A.</t>
  </si>
  <si>
    <t>INVERSIONES SCG S.A.</t>
  </si>
  <si>
    <t>Gastos de administración y ventas (menos)</t>
  </si>
  <si>
    <t>Ingresos financieros</t>
  </si>
  <si>
    <t>Utilidad inversiones empresas relacionadas</t>
  </si>
  <si>
    <t>Otros ingresos fuera de la explotación</t>
  </si>
  <si>
    <t>Pérdida inversión empresas relacionadas (menos)</t>
  </si>
  <si>
    <t>Amortización menor valor de inversiones (menos)</t>
  </si>
  <si>
    <t>Gastos financieros (menos)</t>
  </si>
  <si>
    <t>Otros egresos fuera de la explotación (menos)</t>
  </si>
  <si>
    <t>Corrección monetaria</t>
  </si>
  <si>
    <t>Diferencias de cambio</t>
  </si>
  <si>
    <t>Impuesto A La Renta</t>
  </si>
  <si>
    <t>Itemes Extraordinarios</t>
  </si>
  <si>
    <t>Utilidad (Perdida) Liquida</t>
  </si>
  <si>
    <t>Amortización mayor valor de inversiones</t>
  </si>
  <si>
    <t>PRESTO S.A.</t>
  </si>
  <si>
    <t>Estados de Situación</t>
  </si>
  <si>
    <t>Emisores y Operadores de Tarjetas de Crédito no Bancarias</t>
  </si>
  <si>
    <t>EMISORES Y OPERADORES DE TARJETAS DE CREDITO NO BANCARIAS</t>
  </si>
  <si>
    <t>Balance General</t>
  </si>
  <si>
    <t>Activos</t>
  </si>
  <si>
    <t>Pasivos</t>
  </si>
  <si>
    <t>Estado de Resultados</t>
  </si>
  <si>
    <t>Resultados</t>
  </si>
  <si>
    <t>*Use los títulos subrayados para acceder directamente a la información en referencia.</t>
  </si>
  <si>
    <t>Para Imprimir: Control+P</t>
  </si>
  <si>
    <t>Para Guardar: F12</t>
  </si>
  <si>
    <t>Cifras en MM$</t>
  </si>
  <si>
    <t>GLOSA</t>
  </si>
  <si>
    <t>ABC INVERSIONES S.A.</t>
  </si>
  <si>
    <t>COML. Y ADM. DE TARJETAS EXTRA S.A.</t>
  </si>
  <si>
    <t>CMR FALABELLA</t>
  </si>
  <si>
    <t>PRESTO</t>
  </si>
  <si>
    <t>Total Activos Circulantes</t>
  </si>
  <si>
    <t>Disponible</t>
  </si>
  <si>
    <t>Total Activos Fijos</t>
  </si>
  <si>
    <t>Total Otros Activos</t>
  </si>
  <si>
    <t>Intangibles</t>
  </si>
  <si>
    <t>Otros</t>
  </si>
  <si>
    <t>Total Activos</t>
  </si>
  <si>
    <t>Total Pasivos Circulantes</t>
  </si>
  <si>
    <t>Total Pasivos a Largo Plazo</t>
  </si>
  <si>
    <t>Interes Minoritario</t>
  </si>
  <si>
    <t>Total Patrimonio</t>
  </si>
  <si>
    <t>Utilidades retenidas (sumas códigos 5.24.51.00 al 5.24.56.00).</t>
  </si>
  <si>
    <t>Reservas futuros dividendos</t>
  </si>
  <si>
    <t>Utilidades acumuladas</t>
  </si>
  <si>
    <t>Pérdidas acumuladas (menos)</t>
  </si>
  <si>
    <t>Utilidad (pérdida) del ejercicio</t>
  </si>
  <si>
    <t>Dividendos provisorios (menos)</t>
  </si>
  <si>
    <t>Déficit acumulado período de desarrollo</t>
  </si>
  <si>
    <t>Total Pasivos</t>
  </si>
  <si>
    <t>Resultado De Explotacion</t>
  </si>
  <si>
    <t>Margen De Explotacion</t>
  </si>
  <si>
    <t>Ingresos de explotación</t>
  </si>
  <si>
    <t>Costos de explotación (menos)</t>
  </si>
  <si>
    <t>Resultado Fuera De Explotacion</t>
  </si>
  <si>
    <t>Utilidad (Perdida) Antes De Interes Minoritario</t>
  </si>
  <si>
    <t>Utilidad (Perdida) Del Ejercicio</t>
  </si>
  <si>
    <t>ABC INVERSIONES LTDA.</t>
  </si>
  <si>
    <t>Resultado Antes De Impuesto a La Renta e Itemes Extraordinarios</t>
  </si>
  <si>
    <t xml:space="preserve">Act.: 08/04/2009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</si>
</sst>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21"/>
      <name val="Arial"/>
      <family val="2"/>
    </font>
    <font>
      <sz val="8"/>
      <color indexed="2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8"/>
      <color indexed="23"/>
      <name val="Verdana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3" fontId="3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7" fillId="2" borderId="0" xfId="0" applyFont="1" applyFill="1" applyAlignment="1">
      <alignment/>
    </xf>
    <xf numFmtId="17" fontId="7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wrapText="1"/>
    </xf>
    <xf numFmtId="3" fontId="0" fillId="2" borderId="0" xfId="0" applyNumberFormat="1" applyFill="1" applyAlignment="1">
      <alignment/>
    </xf>
    <xf numFmtId="0" fontId="3" fillId="0" borderId="1" xfId="0" applyFont="1" applyBorder="1" applyAlignment="1">
      <alignment wrapText="1"/>
    </xf>
    <xf numFmtId="0" fontId="8" fillId="2" borderId="0" xfId="0" applyFont="1" applyFill="1" applyAlignment="1">
      <alignment/>
    </xf>
    <xf numFmtId="0" fontId="7" fillId="0" borderId="0" xfId="0" applyFont="1" applyAlignment="1">
      <alignment/>
    </xf>
    <xf numFmtId="17" fontId="7" fillId="0" borderId="0" xfId="0" applyNumberFormat="1" applyFont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15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/>
    </xf>
    <xf numFmtId="0" fontId="14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4" fillId="4" borderId="1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17" fontId="3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15" fillId="4" borderId="1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3" fontId="4" fillId="2" borderId="1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76200</xdr:rowOff>
    </xdr:from>
    <xdr:to>
      <xdr:col>1</xdr:col>
      <xdr:colOff>1276350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7200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</xdr:col>
      <xdr:colOff>1390650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2925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2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9.00390625" style="0" customWidth="1"/>
  </cols>
  <sheetData>
    <row r="6" ht="12.75">
      <c r="B6" s="15" t="s">
        <v>76</v>
      </c>
    </row>
    <row r="7" ht="12.75">
      <c r="B7" s="15" t="s">
        <v>78</v>
      </c>
    </row>
    <row r="8" ht="12.75">
      <c r="B8" s="16">
        <v>40148</v>
      </c>
    </row>
    <row r="11" spans="2:8" ht="12.75">
      <c r="B11" s="17" t="s">
        <v>79</v>
      </c>
      <c r="C11" s="17"/>
      <c r="D11" s="17"/>
      <c r="E11" s="17"/>
      <c r="F11" s="17"/>
      <c r="G11" s="17"/>
      <c r="H11" s="18"/>
    </row>
    <row r="12" spans="2:7" ht="6.75" customHeight="1">
      <c r="B12" s="19"/>
      <c r="C12" s="19"/>
      <c r="D12" s="19"/>
      <c r="E12" s="19"/>
      <c r="F12" s="19"/>
      <c r="G12" s="19"/>
    </row>
    <row r="13" spans="2:3" ht="12.75">
      <c r="B13" s="20" t="s">
        <v>80</v>
      </c>
      <c r="C13" s="21"/>
    </row>
    <row r="14" spans="2:3" ht="6" customHeight="1">
      <c r="B14" s="21"/>
      <c r="C14" s="21"/>
    </row>
    <row r="15" spans="2:3" ht="12.75">
      <c r="B15" s="20" t="s">
        <v>81</v>
      </c>
      <c r="C15" s="21"/>
    </row>
    <row r="17" spans="2:8" ht="12.75">
      <c r="B17" s="17" t="s">
        <v>82</v>
      </c>
      <c r="C17" s="18"/>
      <c r="D17" s="18"/>
      <c r="E17" s="18"/>
      <c r="F17" s="18"/>
      <c r="G17" s="18"/>
      <c r="H17" s="18"/>
    </row>
    <row r="18" ht="5.25" customHeight="1"/>
    <row r="19" spans="1:3" ht="12.75">
      <c r="A19" s="21"/>
      <c r="B19" s="20" t="s">
        <v>83</v>
      </c>
      <c r="C19" s="21"/>
    </row>
    <row r="20" spans="1:3" ht="12.75">
      <c r="A20" s="21"/>
      <c r="B20" s="21"/>
      <c r="C20" s="21"/>
    </row>
    <row r="21" ht="12.75">
      <c r="B21" s="22" t="s">
        <v>84</v>
      </c>
    </row>
    <row r="23" ht="12.75">
      <c r="B23" s="42" t="s">
        <v>121</v>
      </c>
    </row>
  </sheetData>
  <hyperlinks>
    <hyperlink ref="B13" location="'ACTIVOS Y PASIVOS'!B6" display="Activos"/>
    <hyperlink ref="B15" location="'ACTIVOS Y PASIVOS'!B46" display="Pasivos"/>
    <hyperlink ref="B19" location="RESULTADOS!B3" display="Resultados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Y8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140625" style="36" customWidth="1"/>
    <col min="2" max="2" width="44.140625" style="36" customWidth="1"/>
    <col min="3" max="12" width="10.7109375" style="36" customWidth="1"/>
    <col min="13" max="13" width="13.8515625" style="36" customWidth="1"/>
    <col min="14" max="16384" width="11.421875" style="36" customWidth="1"/>
  </cols>
  <sheetData>
    <row r="1" ht="11.25" customHeight="1">
      <c r="A1" s="23" t="s">
        <v>85</v>
      </c>
    </row>
    <row r="2" ht="9.75" customHeight="1">
      <c r="A2" s="23" t="s">
        <v>86</v>
      </c>
    </row>
    <row r="3" ht="9.75" customHeight="1"/>
    <row r="5" ht="9.75">
      <c r="C5" s="37" t="s">
        <v>76</v>
      </c>
    </row>
    <row r="6" ht="9.75">
      <c r="C6" s="37" t="s">
        <v>77</v>
      </c>
    </row>
    <row r="7" spans="3:4" ht="9.75">
      <c r="C7" s="38">
        <v>40148</v>
      </c>
      <c r="D7" s="39" t="s">
        <v>87</v>
      </c>
    </row>
    <row r="8" ht="9.75">
      <c r="C8" s="39"/>
    </row>
    <row r="9" spans="2:13" ht="24">
      <c r="B9" s="24" t="s">
        <v>88</v>
      </c>
      <c r="C9" s="41" t="s">
        <v>55</v>
      </c>
      <c r="D9" s="41" t="s">
        <v>56</v>
      </c>
      <c r="E9" s="41" t="s">
        <v>57</v>
      </c>
      <c r="F9" s="41" t="s">
        <v>119</v>
      </c>
      <c r="G9" s="41" t="s">
        <v>58</v>
      </c>
      <c r="H9" s="41" t="s">
        <v>90</v>
      </c>
      <c r="I9" s="41" t="s">
        <v>91</v>
      </c>
      <c r="J9" s="41" t="s">
        <v>59</v>
      </c>
      <c r="K9" s="41" t="s">
        <v>60</v>
      </c>
      <c r="L9" s="41" t="s">
        <v>92</v>
      </c>
      <c r="M9" s="41" t="s">
        <v>54</v>
      </c>
    </row>
    <row r="10" spans="2:13" ht="12.75" customHeight="1">
      <c r="B10" s="25" t="s">
        <v>93</v>
      </c>
      <c r="C10" s="2">
        <v>1687.319</v>
      </c>
      <c r="D10" s="2">
        <v>345240.522</v>
      </c>
      <c r="E10" s="2">
        <v>49274.606</v>
      </c>
      <c r="F10" s="2">
        <v>22752.507</v>
      </c>
      <c r="G10" s="2">
        <v>228001.546</v>
      </c>
      <c r="H10" s="2">
        <v>2536.329</v>
      </c>
      <c r="I10" s="2">
        <v>635051.245</v>
      </c>
      <c r="J10" s="2">
        <v>38894.267</v>
      </c>
      <c r="K10" s="2">
        <v>478341.547</v>
      </c>
      <c r="L10" s="2">
        <v>261659.358</v>
      </c>
      <c r="M10" s="7">
        <f>+SUM(C10:L10)</f>
        <v>2063439.246</v>
      </c>
    </row>
    <row r="11" spans="2:13" ht="12.75" customHeight="1">
      <c r="B11" s="26" t="s">
        <v>94</v>
      </c>
      <c r="C11" s="43">
        <v>343.28</v>
      </c>
      <c r="D11" s="43">
        <v>730.538</v>
      </c>
      <c r="E11" s="43">
        <v>115.888</v>
      </c>
      <c r="F11" s="43">
        <v>17.136</v>
      </c>
      <c r="G11" s="43">
        <v>458.637</v>
      </c>
      <c r="H11" s="43">
        <v>14.712</v>
      </c>
      <c r="I11" s="43">
        <v>7255.085</v>
      </c>
      <c r="J11" s="43">
        <v>5.985</v>
      </c>
      <c r="K11" s="43">
        <v>127.809</v>
      </c>
      <c r="L11" s="43">
        <v>1990.845</v>
      </c>
      <c r="M11" s="27">
        <f aca="true" t="shared" si="0" ref="M11:M44">+SUM(C11:L11)</f>
        <v>11059.914999999999</v>
      </c>
    </row>
    <row r="12" spans="2:13" ht="12.75" customHeight="1">
      <c r="B12" s="26" t="s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27">
        <f t="shared" si="0"/>
        <v>0</v>
      </c>
    </row>
    <row r="13" spans="2:13" ht="12.75" customHeight="1">
      <c r="B13" s="26" t="s">
        <v>1</v>
      </c>
      <c r="C13" s="43">
        <v>0.003</v>
      </c>
      <c r="D13" s="43">
        <v>0</v>
      </c>
      <c r="E13" s="43">
        <v>13132.308</v>
      </c>
      <c r="F13" s="43">
        <v>10021.54</v>
      </c>
      <c r="G13" s="43">
        <v>0</v>
      </c>
      <c r="H13" s="43">
        <v>0</v>
      </c>
      <c r="I13" s="43">
        <v>30176.154</v>
      </c>
      <c r="J13" s="43">
        <v>0</v>
      </c>
      <c r="K13" s="43">
        <v>0</v>
      </c>
      <c r="L13" s="43">
        <v>41.974</v>
      </c>
      <c r="M13" s="27">
        <f t="shared" si="0"/>
        <v>53371.97900000001</v>
      </c>
    </row>
    <row r="14" spans="2:13" ht="12.75" customHeight="1">
      <c r="B14" s="26" t="s">
        <v>2</v>
      </c>
      <c r="C14" s="43">
        <v>0</v>
      </c>
      <c r="D14" s="43">
        <v>258430.413</v>
      </c>
      <c r="E14" s="43">
        <v>30497.999</v>
      </c>
      <c r="F14" s="43">
        <v>10688.947</v>
      </c>
      <c r="G14" s="43">
        <v>189136.36</v>
      </c>
      <c r="H14" s="43">
        <v>980.058</v>
      </c>
      <c r="I14" s="43">
        <v>551534.419</v>
      </c>
      <c r="J14" s="43">
        <v>28076.046</v>
      </c>
      <c r="K14" s="43">
        <v>473846.838</v>
      </c>
      <c r="L14" s="43">
        <v>0</v>
      </c>
      <c r="M14" s="27">
        <f t="shared" si="0"/>
        <v>1543191.08</v>
      </c>
    </row>
    <row r="15" spans="2:13" ht="12.75" customHeight="1">
      <c r="B15" s="26" t="s">
        <v>3</v>
      </c>
      <c r="C15" s="43">
        <v>1062.046</v>
      </c>
      <c r="D15" s="43">
        <v>2494.559</v>
      </c>
      <c r="E15" s="43">
        <v>0</v>
      </c>
      <c r="F15" s="43">
        <v>0</v>
      </c>
      <c r="G15" s="43">
        <v>68.526</v>
      </c>
      <c r="H15" s="43">
        <v>0</v>
      </c>
      <c r="I15" s="43">
        <v>2226.534</v>
      </c>
      <c r="J15" s="43">
        <v>1053.355</v>
      </c>
      <c r="K15" s="43">
        <v>0</v>
      </c>
      <c r="L15" s="43">
        <v>111286.05</v>
      </c>
      <c r="M15" s="27">
        <f t="shared" si="0"/>
        <v>118191.07</v>
      </c>
    </row>
    <row r="16" spans="2:13" ht="12.75" customHeight="1">
      <c r="B16" s="26" t="s">
        <v>4</v>
      </c>
      <c r="C16" s="43">
        <v>0</v>
      </c>
      <c r="D16" s="43">
        <v>76.925</v>
      </c>
      <c r="E16" s="43">
        <v>170.367</v>
      </c>
      <c r="F16" s="43">
        <v>34.053</v>
      </c>
      <c r="G16" s="43">
        <v>2710.455</v>
      </c>
      <c r="H16" s="43">
        <v>166.102</v>
      </c>
      <c r="I16" s="43">
        <v>4324.153</v>
      </c>
      <c r="J16" s="43">
        <v>798.348</v>
      </c>
      <c r="K16" s="43">
        <v>23.895</v>
      </c>
      <c r="L16" s="43">
        <v>16.6</v>
      </c>
      <c r="M16" s="27">
        <f t="shared" si="0"/>
        <v>8320.898000000001</v>
      </c>
    </row>
    <row r="17" spans="2:13" ht="12.75" customHeight="1">
      <c r="B17" s="26" t="s">
        <v>5</v>
      </c>
      <c r="C17" s="43">
        <v>0</v>
      </c>
      <c r="D17" s="43">
        <v>70643.75</v>
      </c>
      <c r="E17" s="43">
        <v>2272.081</v>
      </c>
      <c r="F17" s="43">
        <v>0</v>
      </c>
      <c r="G17" s="43">
        <v>7764.361</v>
      </c>
      <c r="H17" s="43">
        <v>0.239</v>
      </c>
      <c r="I17" s="43">
        <v>32976.538</v>
      </c>
      <c r="J17" s="43">
        <v>8479.118</v>
      </c>
      <c r="K17" s="43">
        <v>0</v>
      </c>
      <c r="L17" s="43">
        <v>135780.067</v>
      </c>
      <c r="M17" s="27">
        <f t="shared" si="0"/>
        <v>257916.15400000004</v>
      </c>
    </row>
    <row r="18" spans="2:13" ht="12.75" customHeight="1">
      <c r="B18" s="26" t="s">
        <v>6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27">
        <f t="shared" si="0"/>
        <v>0</v>
      </c>
    </row>
    <row r="19" spans="2:13" ht="12.75" customHeight="1">
      <c r="B19" s="26" t="s">
        <v>7</v>
      </c>
      <c r="C19" s="43">
        <v>164.374</v>
      </c>
      <c r="D19" s="43">
        <v>1284.449</v>
      </c>
      <c r="E19" s="43">
        <v>1751.255</v>
      </c>
      <c r="F19" s="43">
        <v>633.861</v>
      </c>
      <c r="G19" s="43">
        <v>1714.279</v>
      </c>
      <c r="H19" s="43">
        <v>36.68</v>
      </c>
      <c r="I19" s="43">
        <v>59.566</v>
      </c>
      <c r="J19" s="43">
        <v>101.681</v>
      </c>
      <c r="K19" s="43">
        <v>0</v>
      </c>
      <c r="L19" s="43">
        <v>8875.884</v>
      </c>
      <c r="M19" s="27">
        <f t="shared" si="0"/>
        <v>14622.029</v>
      </c>
    </row>
    <row r="20" spans="2:13" ht="12.75" customHeight="1">
      <c r="B20" s="26" t="s">
        <v>8</v>
      </c>
      <c r="C20" s="43">
        <v>0</v>
      </c>
      <c r="D20" s="43">
        <v>265.371</v>
      </c>
      <c r="E20" s="43">
        <v>352.06</v>
      </c>
      <c r="F20" s="43">
        <v>223.78</v>
      </c>
      <c r="G20" s="43">
        <v>8.901</v>
      </c>
      <c r="H20" s="43">
        <v>0</v>
      </c>
      <c r="I20" s="43">
        <v>131.468</v>
      </c>
      <c r="J20" s="43">
        <v>4.871</v>
      </c>
      <c r="K20" s="43">
        <v>50.388</v>
      </c>
      <c r="L20" s="43">
        <v>243.027</v>
      </c>
      <c r="M20" s="27">
        <f t="shared" si="0"/>
        <v>1279.866</v>
      </c>
    </row>
    <row r="21" spans="2:13" ht="12.75" customHeight="1">
      <c r="B21" s="26" t="s">
        <v>9</v>
      </c>
      <c r="C21" s="43">
        <v>0</v>
      </c>
      <c r="D21" s="43">
        <v>11314.517</v>
      </c>
      <c r="E21" s="43">
        <v>861.612</v>
      </c>
      <c r="F21" s="43">
        <v>1054.812</v>
      </c>
      <c r="G21" s="43">
        <v>26100.874</v>
      </c>
      <c r="H21" s="43">
        <v>1338.538</v>
      </c>
      <c r="I21" s="43">
        <v>6338.716</v>
      </c>
      <c r="J21" s="43">
        <v>374.863</v>
      </c>
      <c r="K21" s="43">
        <v>4232.862</v>
      </c>
      <c r="L21" s="43">
        <v>3274.456</v>
      </c>
      <c r="M21" s="27">
        <f t="shared" si="0"/>
        <v>54891.25</v>
      </c>
    </row>
    <row r="22" spans="2:13" ht="12.75" customHeight="1">
      <c r="B22" s="26" t="s">
        <v>10</v>
      </c>
      <c r="C22" s="43">
        <v>117.616</v>
      </c>
      <c r="D22" s="43">
        <v>0</v>
      </c>
      <c r="E22" s="43">
        <v>121.036</v>
      </c>
      <c r="F22" s="43">
        <v>78.378</v>
      </c>
      <c r="G22" s="43">
        <v>39.153</v>
      </c>
      <c r="H22" s="43">
        <v>0</v>
      </c>
      <c r="I22" s="43">
        <v>28.612</v>
      </c>
      <c r="J22" s="43">
        <v>0</v>
      </c>
      <c r="K22" s="43">
        <v>59.755</v>
      </c>
      <c r="L22" s="43">
        <v>150.455</v>
      </c>
      <c r="M22" s="27">
        <f t="shared" si="0"/>
        <v>595.005</v>
      </c>
    </row>
    <row r="23" spans="2:13" ht="12.75" customHeight="1">
      <c r="B23" s="26" t="s">
        <v>11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27">
        <f t="shared" si="0"/>
        <v>0</v>
      </c>
    </row>
    <row r="24" spans="2:13" ht="12.75" customHeight="1">
      <c r="B24" s="26" t="s">
        <v>12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27">
        <f t="shared" si="0"/>
        <v>0</v>
      </c>
    </row>
    <row r="25" spans="2:13" ht="12.75" customHeight="1">
      <c r="B25" s="25" t="s">
        <v>95</v>
      </c>
      <c r="C25" s="2">
        <v>14.829</v>
      </c>
      <c r="D25" s="2">
        <v>2108.821</v>
      </c>
      <c r="E25" s="2">
        <v>755.132</v>
      </c>
      <c r="F25" s="2">
        <v>512.191</v>
      </c>
      <c r="G25" s="2">
        <v>1504.559</v>
      </c>
      <c r="H25" s="2">
        <v>386.753</v>
      </c>
      <c r="I25" s="2">
        <v>325.747</v>
      </c>
      <c r="J25" s="2">
        <v>696.029</v>
      </c>
      <c r="K25" s="2">
        <v>0</v>
      </c>
      <c r="L25" s="2">
        <v>0</v>
      </c>
      <c r="M25" s="7">
        <f t="shared" si="0"/>
        <v>6304.061</v>
      </c>
    </row>
    <row r="26" spans="2:25" ht="12.75" customHeight="1">
      <c r="B26" s="26" t="s">
        <v>13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325.747</v>
      </c>
      <c r="J26" s="43">
        <v>36.61</v>
      </c>
      <c r="K26" s="43">
        <v>0</v>
      </c>
      <c r="L26" s="43">
        <v>0</v>
      </c>
      <c r="M26" s="27">
        <f t="shared" si="0"/>
        <v>362.357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2:13" ht="12.75" customHeight="1">
      <c r="B27" s="26" t="s">
        <v>14</v>
      </c>
      <c r="C27" s="43">
        <v>0</v>
      </c>
      <c r="D27" s="43">
        <v>430.559</v>
      </c>
      <c r="E27" s="43">
        <v>0</v>
      </c>
      <c r="F27" s="43">
        <v>0</v>
      </c>
      <c r="G27" s="43">
        <v>0</v>
      </c>
      <c r="H27" s="43">
        <v>0</v>
      </c>
      <c r="I27" s="43">
        <v>608.058</v>
      </c>
      <c r="J27" s="43">
        <v>0</v>
      </c>
      <c r="K27" s="43">
        <v>0</v>
      </c>
      <c r="L27" s="43">
        <v>0</v>
      </c>
      <c r="M27" s="27">
        <f t="shared" si="0"/>
        <v>1038.617</v>
      </c>
    </row>
    <row r="28" spans="2:13" ht="12.75" customHeight="1">
      <c r="B28" s="26" t="s">
        <v>15</v>
      </c>
      <c r="C28" s="43">
        <v>21.799</v>
      </c>
      <c r="D28" s="43">
        <v>0</v>
      </c>
      <c r="E28" s="43">
        <v>265.835</v>
      </c>
      <c r="F28" s="43">
        <v>49.19</v>
      </c>
      <c r="G28" s="43">
        <v>2428.365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27">
        <f t="shared" si="0"/>
        <v>2765.189</v>
      </c>
    </row>
    <row r="29" spans="2:13" ht="12.75" customHeight="1">
      <c r="B29" s="26" t="s">
        <v>16</v>
      </c>
      <c r="C29" s="43">
        <v>0</v>
      </c>
      <c r="D29" s="43">
        <v>2763.58</v>
      </c>
      <c r="E29" s="43">
        <v>3004.805</v>
      </c>
      <c r="F29" s="43">
        <v>1023.331</v>
      </c>
      <c r="G29" s="43">
        <v>2566.91</v>
      </c>
      <c r="H29" s="43">
        <v>576.799</v>
      </c>
      <c r="I29" s="43">
        <v>0</v>
      </c>
      <c r="J29" s="43">
        <v>1310.902</v>
      </c>
      <c r="K29" s="43">
        <v>0</v>
      </c>
      <c r="L29" s="43">
        <v>0</v>
      </c>
      <c r="M29" s="27">
        <f t="shared" si="0"/>
        <v>11246.327</v>
      </c>
    </row>
    <row r="30" spans="2:13" ht="12.75" customHeight="1">
      <c r="B30" s="26" t="s">
        <v>17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27">
        <f t="shared" si="0"/>
        <v>0</v>
      </c>
    </row>
    <row r="31" spans="2:13" ht="12.75" customHeight="1">
      <c r="B31" s="26" t="s">
        <v>18</v>
      </c>
      <c r="C31" s="43">
        <v>-6.97</v>
      </c>
      <c r="D31" s="43">
        <v>-1085.318</v>
      </c>
      <c r="E31" s="43">
        <v>-2515.508</v>
      </c>
      <c r="F31" s="43">
        <v>-560.33</v>
      </c>
      <c r="G31" s="43">
        <v>-3490.716</v>
      </c>
      <c r="H31" s="43">
        <v>-190.046</v>
      </c>
      <c r="I31" s="43">
        <v>-608.058</v>
      </c>
      <c r="J31" s="43">
        <v>-651.483</v>
      </c>
      <c r="K31" s="43">
        <v>0</v>
      </c>
      <c r="L31" s="43">
        <v>0</v>
      </c>
      <c r="M31" s="27">
        <f t="shared" si="0"/>
        <v>-9108.429</v>
      </c>
    </row>
    <row r="32" spans="2:13" ht="12.75" customHeight="1">
      <c r="B32" s="25" t="s">
        <v>96</v>
      </c>
      <c r="C32" s="2">
        <v>3331.413</v>
      </c>
      <c r="D32" s="2">
        <v>146682.692</v>
      </c>
      <c r="E32" s="2">
        <v>39691.404</v>
      </c>
      <c r="F32" s="2">
        <v>13909.512</v>
      </c>
      <c r="G32" s="2">
        <v>381868.535</v>
      </c>
      <c r="H32" s="2">
        <v>7086.568</v>
      </c>
      <c r="I32" s="2">
        <v>118839.949</v>
      </c>
      <c r="J32" s="2">
        <v>10411.041</v>
      </c>
      <c r="K32" s="2">
        <v>91363.753</v>
      </c>
      <c r="L32" s="2">
        <v>157701.471</v>
      </c>
      <c r="M32" s="7">
        <f t="shared" si="0"/>
        <v>970886.338</v>
      </c>
    </row>
    <row r="33" spans="2:13" ht="12.75" customHeight="1">
      <c r="B33" s="26" t="s">
        <v>19</v>
      </c>
      <c r="C33" s="4">
        <v>0</v>
      </c>
      <c r="D33" s="4">
        <v>1612.178</v>
      </c>
      <c r="E33" s="4">
        <v>12285.247</v>
      </c>
      <c r="F33" s="4">
        <v>2.936</v>
      </c>
      <c r="G33" s="4">
        <v>238381.376</v>
      </c>
      <c r="H33" s="4">
        <v>5379.027</v>
      </c>
      <c r="I33" s="4">
        <v>5821.146</v>
      </c>
      <c r="J33" s="4">
        <v>3510.225</v>
      </c>
      <c r="K33" s="4">
        <v>0.232</v>
      </c>
      <c r="L33" s="4">
        <v>0</v>
      </c>
      <c r="M33" s="27">
        <f t="shared" si="0"/>
        <v>266992.36699999997</v>
      </c>
    </row>
    <row r="34" spans="2:13" ht="12.75" customHeight="1">
      <c r="B34" s="26" t="s">
        <v>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27.587</v>
      </c>
      <c r="J34" s="4">
        <v>0</v>
      </c>
      <c r="K34" s="4">
        <v>0</v>
      </c>
      <c r="L34" s="4">
        <v>0</v>
      </c>
      <c r="M34" s="27">
        <f t="shared" si="0"/>
        <v>27.587</v>
      </c>
    </row>
    <row r="35" spans="2:13" ht="12.75" customHeight="1">
      <c r="B35" s="26" t="s">
        <v>21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27">
        <f t="shared" si="0"/>
        <v>0</v>
      </c>
    </row>
    <row r="36" spans="2:13" ht="12.75" customHeight="1">
      <c r="B36" s="26" t="s">
        <v>22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27">
        <f t="shared" si="0"/>
        <v>0</v>
      </c>
    </row>
    <row r="37" spans="2:13" ht="12.75" customHeight="1">
      <c r="B37" s="26" t="s">
        <v>23</v>
      </c>
      <c r="C37" s="4">
        <v>26.482</v>
      </c>
      <c r="D37" s="4">
        <v>57738.924</v>
      </c>
      <c r="E37" s="4">
        <v>27067.526</v>
      </c>
      <c r="F37" s="4">
        <v>13393.865</v>
      </c>
      <c r="G37" s="4">
        <v>143449.578</v>
      </c>
      <c r="H37" s="4">
        <v>1147.004</v>
      </c>
      <c r="I37" s="4">
        <v>112991.216</v>
      </c>
      <c r="J37" s="4">
        <v>6611.427</v>
      </c>
      <c r="K37" s="4">
        <v>91211.391</v>
      </c>
      <c r="L37" s="4">
        <v>153188.364</v>
      </c>
      <c r="M37" s="27">
        <f t="shared" si="0"/>
        <v>606825.777</v>
      </c>
    </row>
    <row r="38" spans="2:13" ht="21" customHeight="1">
      <c r="B38" s="26" t="s">
        <v>24</v>
      </c>
      <c r="C38" s="4">
        <v>0</v>
      </c>
      <c r="D38" s="4">
        <v>67886.941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27">
        <f t="shared" si="0"/>
        <v>67886.941</v>
      </c>
    </row>
    <row r="39" spans="2:13" ht="12.75" customHeight="1">
      <c r="B39" s="26" t="s">
        <v>25</v>
      </c>
      <c r="C39" s="4">
        <v>237.643</v>
      </c>
      <c r="D39" s="4">
        <v>18258.851</v>
      </c>
      <c r="E39" s="4">
        <v>336.131</v>
      </c>
      <c r="F39" s="4">
        <v>253.34</v>
      </c>
      <c r="G39" s="4">
        <v>0</v>
      </c>
      <c r="H39" s="4">
        <v>536.917</v>
      </c>
      <c r="I39" s="4">
        <v>0</v>
      </c>
      <c r="J39" s="4">
        <v>107.673</v>
      </c>
      <c r="K39" s="4">
        <v>1.809</v>
      </c>
      <c r="L39" s="4">
        <v>4400.682</v>
      </c>
      <c r="M39" s="27">
        <f t="shared" si="0"/>
        <v>24133.046000000002</v>
      </c>
    </row>
    <row r="40" spans="2:13" ht="12.75" customHeight="1">
      <c r="B40" s="26" t="s">
        <v>97</v>
      </c>
      <c r="C40" s="4">
        <v>0</v>
      </c>
      <c r="D40" s="4">
        <v>1358.858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27">
        <f t="shared" si="0"/>
        <v>1358.858</v>
      </c>
    </row>
    <row r="41" spans="2:13" ht="12.75" customHeight="1">
      <c r="B41" s="26" t="s">
        <v>26</v>
      </c>
      <c r="C41" s="4">
        <v>0</v>
      </c>
      <c r="D41" s="4">
        <v>-679.429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27">
        <f t="shared" si="0"/>
        <v>-679.429</v>
      </c>
    </row>
    <row r="42" spans="2:13" ht="12.75" customHeight="1">
      <c r="B42" s="26" t="s">
        <v>98</v>
      </c>
      <c r="C42" s="4">
        <v>3067.288</v>
      </c>
      <c r="D42" s="4">
        <v>506.369</v>
      </c>
      <c r="E42" s="4">
        <v>2.5</v>
      </c>
      <c r="F42" s="4">
        <v>259.371</v>
      </c>
      <c r="G42" s="4">
        <v>37.581</v>
      </c>
      <c r="H42" s="4">
        <v>23.62</v>
      </c>
      <c r="I42" s="4">
        <v>0</v>
      </c>
      <c r="J42" s="4">
        <v>181.716</v>
      </c>
      <c r="K42" s="4">
        <v>150.321</v>
      </c>
      <c r="L42" s="4">
        <v>112.425</v>
      </c>
      <c r="M42" s="27">
        <f t="shared" si="0"/>
        <v>4341.191000000001</v>
      </c>
    </row>
    <row r="43" spans="2:13" ht="12.75" customHeight="1">
      <c r="B43" s="26" t="s">
        <v>27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27">
        <f t="shared" si="0"/>
        <v>0</v>
      </c>
    </row>
    <row r="44" spans="2:13" ht="12.75" customHeight="1">
      <c r="B44" s="28" t="s">
        <v>99</v>
      </c>
      <c r="C44" s="5">
        <v>5033.561</v>
      </c>
      <c r="D44" s="5">
        <v>494032.035</v>
      </c>
      <c r="E44" s="5">
        <v>89721.142</v>
      </c>
      <c r="F44" s="5">
        <v>37174.21</v>
      </c>
      <c r="G44" s="5">
        <v>611374.64</v>
      </c>
      <c r="H44" s="5">
        <v>10009.65</v>
      </c>
      <c r="I44" s="5">
        <v>754216.941</v>
      </c>
      <c r="J44" s="5">
        <v>50001.337</v>
      </c>
      <c r="K44" s="5">
        <v>569705.3</v>
      </c>
      <c r="L44" s="5">
        <v>419360.829</v>
      </c>
      <c r="M44" s="29">
        <f t="shared" si="0"/>
        <v>3040629.645</v>
      </c>
    </row>
    <row r="45" spans="2:13" ht="12.75" customHeight="1">
      <c r="B45" s="3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ht="12.7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3"/>
    </row>
    <row r="47" spans="2:13" ht="33.75" customHeight="1">
      <c r="B47" s="24" t="s">
        <v>88</v>
      </c>
      <c r="C47" s="41" t="s">
        <v>55</v>
      </c>
      <c r="D47" s="41" t="s">
        <v>56</v>
      </c>
      <c r="E47" s="41" t="s">
        <v>57</v>
      </c>
      <c r="F47" s="41" t="s">
        <v>119</v>
      </c>
      <c r="G47" s="41" t="s">
        <v>58</v>
      </c>
      <c r="H47" s="41" t="s">
        <v>90</v>
      </c>
      <c r="I47" s="41" t="s">
        <v>91</v>
      </c>
      <c r="J47" s="41" t="s">
        <v>59</v>
      </c>
      <c r="K47" s="41" t="s">
        <v>60</v>
      </c>
      <c r="L47" s="41" t="s">
        <v>92</v>
      </c>
      <c r="M47" s="41" t="s">
        <v>54</v>
      </c>
    </row>
    <row r="48" spans="2:13" ht="12.75" customHeight="1">
      <c r="B48" s="25" t="s">
        <v>100</v>
      </c>
      <c r="C48" s="2">
        <v>1585.373</v>
      </c>
      <c r="D48" s="2">
        <v>140546.215</v>
      </c>
      <c r="E48" s="2">
        <v>39890.132</v>
      </c>
      <c r="F48" s="2">
        <v>17970.62</v>
      </c>
      <c r="G48" s="2">
        <v>214491.365</v>
      </c>
      <c r="H48" s="2">
        <v>7510.382</v>
      </c>
      <c r="I48" s="2">
        <v>214190.948</v>
      </c>
      <c r="J48" s="2">
        <v>6643.793</v>
      </c>
      <c r="K48" s="2">
        <v>435316.625</v>
      </c>
      <c r="L48" s="2">
        <v>251500.268</v>
      </c>
      <c r="M48" s="7">
        <f aca="true" t="shared" si="1" ref="M48:M88">+SUM(C48:L48)</f>
        <v>1329645.7209999997</v>
      </c>
    </row>
    <row r="49" spans="2:13" ht="21.75" customHeight="1">
      <c r="B49" s="26" t="s">
        <v>28</v>
      </c>
      <c r="C49" s="43">
        <v>0</v>
      </c>
      <c r="D49" s="43">
        <v>0</v>
      </c>
      <c r="E49" s="43">
        <v>25847.696</v>
      </c>
      <c r="F49" s="43">
        <v>10512.903</v>
      </c>
      <c r="G49" s="43">
        <v>0</v>
      </c>
      <c r="H49" s="43">
        <v>0</v>
      </c>
      <c r="I49" s="43">
        <v>46449.015</v>
      </c>
      <c r="J49" s="43">
        <v>0</v>
      </c>
      <c r="K49" s="43">
        <v>0</v>
      </c>
      <c r="L49" s="43">
        <v>16508.151</v>
      </c>
      <c r="M49" s="27">
        <f t="shared" si="1"/>
        <v>99317.765</v>
      </c>
    </row>
    <row r="50" spans="2:13" ht="19.5" customHeight="1">
      <c r="B50" s="26" t="s">
        <v>29</v>
      </c>
      <c r="C50" s="43">
        <v>0</v>
      </c>
      <c r="D50" s="43">
        <v>17139.544</v>
      </c>
      <c r="E50" s="43">
        <v>3571.221</v>
      </c>
      <c r="F50" s="43">
        <v>1790.203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27">
        <f t="shared" si="1"/>
        <v>22500.968000000004</v>
      </c>
    </row>
    <row r="51" spans="2:13" ht="12.75" customHeight="1">
      <c r="B51" s="26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27">
        <f t="shared" si="1"/>
        <v>0</v>
      </c>
    </row>
    <row r="52" spans="2:13" ht="12.75" customHeight="1">
      <c r="B52" s="26" t="s">
        <v>31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368.166</v>
      </c>
      <c r="J52" s="43">
        <v>0</v>
      </c>
      <c r="K52" s="43">
        <v>0</v>
      </c>
      <c r="L52" s="43">
        <v>0</v>
      </c>
      <c r="M52" s="27">
        <f t="shared" si="1"/>
        <v>368.166</v>
      </c>
    </row>
    <row r="53" spans="2:13" ht="12.75" customHeight="1">
      <c r="B53" s="26" t="s">
        <v>32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27">
        <f t="shared" si="1"/>
        <v>0</v>
      </c>
    </row>
    <row r="54" spans="2:13" ht="12.75" customHeight="1">
      <c r="B54" s="26" t="s">
        <v>33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6.295</v>
      </c>
      <c r="J54" s="43">
        <v>0</v>
      </c>
      <c r="K54" s="43">
        <v>0</v>
      </c>
      <c r="L54" s="43">
        <v>0</v>
      </c>
      <c r="M54" s="27">
        <f t="shared" si="1"/>
        <v>6.295</v>
      </c>
    </row>
    <row r="55" spans="2:13" ht="12.75" customHeight="1">
      <c r="B55" s="26" t="s">
        <v>34</v>
      </c>
      <c r="C55" s="43">
        <v>73.217</v>
      </c>
      <c r="D55" s="43">
        <v>916.22</v>
      </c>
      <c r="E55" s="43">
        <v>935.635</v>
      </c>
      <c r="F55" s="43">
        <v>175.097</v>
      </c>
      <c r="G55" s="43">
        <v>1223.475</v>
      </c>
      <c r="H55" s="43">
        <v>235.896</v>
      </c>
      <c r="I55" s="43">
        <v>1074.793</v>
      </c>
      <c r="J55" s="43">
        <v>1202.066</v>
      </c>
      <c r="K55" s="43">
        <v>435.81</v>
      </c>
      <c r="L55" s="43">
        <v>0</v>
      </c>
      <c r="M55" s="27">
        <f t="shared" si="1"/>
        <v>6272.209000000001</v>
      </c>
    </row>
    <row r="56" spans="2:13" ht="12.75" customHeight="1">
      <c r="B56" s="26" t="s">
        <v>35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1.44</v>
      </c>
      <c r="L56" s="43">
        <v>3588.187</v>
      </c>
      <c r="M56" s="27">
        <f t="shared" si="1"/>
        <v>3589.627</v>
      </c>
    </row>
    <row r="57" spans="2:13" ht="12.75" customHeight="1">
      <c r="B57" s="26" t="s">
        <v>36</v>
      </c>
      <c r="C57" s="43">
        <v>0</v>
      </c>
      <c r="D57" s="43">
        <v>0.017</v>
      </c>
      <c r="E57" s="43">
        <v>1776.313</v>
      </c>
      <c r="F57" s="43">
        <v>218.861</v>
      </c>
      <c r="G57" s="43">
        <v>0</v>
      </c>
      <c r="H57" s="43">
        <v>0</v>
      </c>
      <c r="I57" s="43">
        <v>0</v>
      </c>
      <c r="J57" s="43">
        <v>473.212</v>
      </c>
      <c r="K57" s="43">
        <v>1334.996</v>
      </c>
      <c r="L57" s="43">
        <v>665.02</v>
      </c>
      <c r="M57" s="27">
        <f t="shared" si="1"/>
        <v>4468.419</v>
      </c>
    </row>
    <row r="58" spans="2:13" ht="12.75" customHeight="1">
      <c r="B58" s="26" t="s">
        <v>37</v>
      </c>
      <c r="C58" s="43">
        <v>1450.105</v>
      </c>
      <c r="D58" s="43">
        <v>117936.451</v>
      </c>
      <c r="E58" s="43">
        <v>4011.427</v>
      </c>
      <c r="F58" s="43">
        <v>4071.094</v>
      </c>
      <c r="G58" s="43">
        <v>209010.005</v>
      </c>
      <c r="H58" s="43">
        <v>7236.326</v>
      </c>
      <c r="I58" s="43">
        <v>158114.413</v>
      </c>
      <c r="J58" s="43">
        <v>4450.52</v>
      </c>
      <c r="K58" s="43">
        <v>431020.983</v>
      </c>
      <c r="L58" s="43">
        <v>228964.919</v>
      </c>
      <c r="M58" s="27">
        <f t="shared" si="1"/>
        <v>1166266.243</v>
      </c>
    </row>
    <row r="59" spans="2:13" ht="12.75" customHeight="1">
      <c r="B59" s="26" t="s">
        <v>38</v>
      </c>
      <c r="C59" s="43">
        <v>0</v>
      </c>
      <c r="D59" s="43">
        <v>4148.044</v>
      </c>
      <c r="E59" s="43">
        <v>172.142</v>
      </c>
      <c r="F59" s="43">
        <v>43.14</v>
      </c>
      <c r="G59" s="43">
        <v>1205.991</v>
      </c>
      <c r="H59" s="43">
        <v>34.762</v>
      </c>
      <c r="I59" s="43">
        <v>4170.024</v>
      </c>
      <c r="J59" s="43">
        <v>204.143</v>
      </c>
      <c r="K59" s="43">
        <v>59.367</v>
      </c>
      <c r="L59" s="43">
        <v>1454.436</v>
      </c>
      <c r="M59" s="27">
        <f t="shared" si="1"/>
        <v>11492.048999999999</v>
      </c>
    </row>
    <row r="60" spans="2:13" ht="12.75" customHeight="1">
      <c r="B60" s="26" t="s">
        <v>39</v>
      </c>
      <c r="C60" s="43">
        <v>1.282</v>
      </c>
      <c r="D60" s="43">
        <v>405.939</v>
      </c>
      <c r="E60" s="43">
        <v>80.051</v>
      </c>
      <c r="F60" s="43">
        <v>11.062</v>
      </c>
      <c r="G60" s="43">
        <v>114.594</v>
      </c>
      <c r="H60" s="43">
        <v>3.398</v>
      </c>
      <c r="I60" s="43">
        <v>1980.007</v>
      </c>
      <c r="J60" s="43">
        <v>313.852</v>
      </c>
      <c r="K60" s="43">
        <v>481.107</v>
      </c>
      <c r="L60" s="43">
        <v>319.555</v>
      </c>
      <c r="M60" s="27">
        <f t="shared" si="1"/>
        <v>3710.8469999999998</v>
      </c>
    </row>
    <row r="61" spans="2:13" ht="12.75" customHeight="1">
      <c r="B61" s="26" t="s">
        <v>40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887.657</v>
      </c>
      <c r="J61" s="43">
        <v>0</v>
      </c>
      <c r="K61" s="43">
        <v>1982.922</v>
      </c>
      <c r="L61" s="43">
        <v>0</v>
      </c>
      <c r="M61" s="27">
        <f t="shared" si="1"/>
        <v>2870.579</v>
      </c>
    </row>
    <row r="62" spans="2:13" ht="12.75" customHeight="1">
      <c r="B62" s="26" t="s">
        <v>41</v>
      </c>
      <c r="C62" s="43">
        <v>0</v>
      </c>
      <c r="D62" s="43">
        <v>0</v>
      </c>
      <c r="E62" s="43">
        <v>0</v>
      </c>
      <c r="F62" s="43">
        <v>0</v>
      </c>
      <c r="G62" s="43">
        <v>144.933</v>
      </c>
      <c r="H62" s="43">
        <v>0</v>
      </c>
      <c r="I62" s="43">
        <v>1140.578</v>
      </c>
      <c r="J62" s="43">
        <v>0</v>
      </c>
      <c r="K62" s="43">
        <v>0</v>
      </c>
      <c r="L62" s="43">
        <v>0</v>
      </c>
      <c r="M62" s="27">
        <f t="shared" si="1"/>
        <v>1285.511</v>
      </c>
    </row>
    <row r="63" spans="2:13" ht="12.75" customHeight="1">
      <c r="B63" s="26" t="s">
        <v>9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27">
        <f t="shared" si="1"/>
        <v>0</v>
      </c>
    </row>
    <row r="64" spans="2:13" ht="12.75" customHeight="1">
      <c r="B64" s="26" t="s">
        <v>42</v>
      </c>
      <c r="C64" s="43">
        <v>60.769</v>
      </c>
      <c r="D64" s="43">
        <v>0</v>
      </c>
      <c r="E64" s="43">
        <v>3495.647</v>
      </c>
      <c r="F64" s="43">
        <v>1148.26</v>
      </c>
      <c r="G64" s="43">
        <v>2792.367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27">
        <f t="shared" si="1"/>
        <v>7497.043</v>
      </c>
    </row>
    <row r="65" spans="2:13" ht="12.75" customHeight="1">
      <c r="B65" s="25" t="s">
        <v>101</v>
      </c>
      <c r="C65" s="2">
        <v>0</v>
      </c>
      <c r="D65" s="2">
        <v>69060.55</v>
      </c>
      <c r="E65" s="2">
        <v>14806.566</v>
      </c>
      <c r="F65" s="2">
        <v>7419.783</v>
      </c>
      <c r="G65" s="2">
        <v>340065.531</v>
      </c>
      <c r="H65" s="2">
        <v>0</v>
      </c>
      <c r="I65" s="2">
        <v>89479.834</v>
      </c>
      <c r="J65" s="2">
        <v>1205.987</v>
      </c>
      <c r="K65" s="2">
        <v>11.959</v>
      </c>
      <c r="L65" s="2">
        <v>88544.948</v>
      </c>
      <c r="M65" s="7">
        <f t="shared" si="1"/>
        <v>610595.158</v>
      </c>
    </row>
    <row r="66" spans="2:13" ht="12.75" customHeight="1">
      <c r="B66" s="26" t="s">
        <v>43</v>
      </c>
      <c r="C66" s="43">
        <v>0</v>
      </c>
      <c r="D66" s="43">
        <v>68400</v>
      </c>
      <c r="E66" s="43">
        <v>14806.566</v>
      </c>
      <c r="F66" s="43">
        <v>7419.783</v>
      </c>
      <c r="G66" s="43">
        <v>0</v>
      </c>
      <c r="H66" s="43">
        <v>0</v>
      </c>
      <c r="I66" s="43">
        <v>3059.69</v>
      </c>
      <c r="J66" s="43">
        <v>0</v>
      </c>
      <c r="K66" s="43">
        <v>0</v>
      </c>
      <c r="L66" s="43">
        <v>0</v>
      </c>
      <c r="M66" s="27">
        <f t="shared" si="1"/>
        <v>93686.039</v>
      </c>
    </row>
    <row r="67" spans="2:13" ht="12.75" customHeight="1">
      <c r="B67" s="26" t="s">
        <v>44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85600.485</v>
      </c>
      <c r="J67" s="43">
        <v>0</v>
      </c>
      <c r="K67" s="43">
        <v>0</v>
      </c>
      <c r="L67" s="43">
        <v>0</v>
      </c>
      <c r="M67" s="27">
        <f t="shared" si="1"/>
        <v>85600.485</v>
      </c>
    </row>
    <row r="68" spans="2:13" ht="12.75" customHeight="1">
      <c r="B68" s="26" t="s">
        <v>45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27">
        <f t="shared" si="1"/>
        <v>0</v>
      </c>
    </row>
    <row r="69" spans="2:13" ht="12.75" customHeight="1">
      <c r="B69" s="26" t="s">
        <v>46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7">
        <f t="shared" si="1"/>
        <v>0</v>
      </c>
    </row>
    <row r="70" spans="2:13" ht="20.25" customHeight="1">
      <c r="B70" s="26" t="s">
        <v>47</v>
      </c>
      <c r="C70" s="43">
        <v>0</v>
      </c>
      <c r="D70" s="43">
        <v>660.55</v>
      </c>
      <c r="E70" s="43">
        <v>0</v>
      </c>
      <c r="F70" s="43">
        <v>0</v>
      </c>
      <c r="G70" s="43">
        <v>339974.783</v>
      </c>
      <c r="H70" s="43">
        <v>0</v>
      </c>
      <c r="I70" s="43">
        <v>0</v>
      </c>
      <c r="J70" s="43">
        <v>0</v>
      </c>
      <c r="K70" s="43">
        <v>0</v>
      </c>
      <c r="L70" s="43">
        <v>88544.948</v>
      </c>
      <c r="M70" s="27">
        <f t="shared" si="1"/>
        <v>429180.28099999996</v>
      </c>
    </row>
    <row r="71" spans="2:13" ht="12.75" customHeight="1">
      <c r="B71" s="26" t="s">
        <v>48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572.619</v>
      </c>
      <c r="K71" s="43">
        <v>0</v>
      </c>
      <c r="L71" s="43">
        <v>0</v>
      </c>
      <c r="M71" s="27">
        <f t="shared" si="1"/>
        <v>572.619</v>
      </c>
    </row>
    <row r="72" spans="2:13" ht="12.75" customHeight="1">
      <c r="B72" s="26" t="s">
        <v>25</v>
      </c>
      <c r="C72" s="43">
        <v>0</v>
      </c>
      <c r="D72" s="43">
        <v>0</v>
      </c>
      <c r="E72" s="43">
        <v>0</v>
      </c>
      <c r="F72" s="43">
        <v>0</v>
      </c>
      <c r="G72" s="43">
        <v>90.748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27">
        <f t="shared" si="1"/>
        <v>90.748</v>
      </c>
    </row>
    <row r="73" spans="2:13" ht="12.75" customHeight="1">
      <c r="B73" s="26" t="s">
        <v>49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819.659</v>
      </c>
      <c r="J73" s="43">
        <v>633.368</v>
      </c>
      <c r="K73" s="43">
        <v>11.959</v>
      </c>
      <c r="L73" s="43">
        <v>0</v>
      </c>
      <c r="M73" s="27">
        <f t="shared" si="1"/>
        <v>1464.986</v>
      </c>
    </row>
    <row r="74" spans="2:13" ht="12.75" customHeight="1">
      <c r="B74" s="25" t="s">
        <v>102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7">
        <f t="shared" si="1"/>
        <v>0</v>
      </c>
    </row>
    <row r="75" spans="2:13" ht="12.75" customHeight="1">
      <c r="B75" s="13"/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34">
        <f t="shared" si="1"/>
        <v>0</v>
      </c>
    </row>
    <row r="76" spans="2:13" ht="12.75" customHeight="1">
      <c r="B76" s="25" t="s">
        <v>103</v>
      </c>
      <c r="C76" s="2">
        <v>3448.188</v>
      </c>
      <c r="D76" s="2">
        <v>284425.27</v>
      </c>
      <c r="E76" s="2">
        <v>35024.444</v>
      </c>
      <c r="F76" s="2">
        <v>11783.807</v>
      </c>
      <c r="G76" s="2">
        <v>56817.744</v>
      </c>
      <c r="H76" s="2">
        <v>2499.268</v>
      </c>
      <c r="I76" s="2">
        <v>450546.159</v>
      </c>
      <c r="J76" s="2">
        <v>42151.557</v>
      </c>
      <c r="K76" s="2">
        <v>134376.716</v>
      </c>
      <c r="L76" s="2">
        <v>79315.613</v>
      </c>
      <c r="M76" s="7">
        <f t="shared" si="1"/>
        <v>1100388.766</v>
      </c>
    </row>
    <row r="77" spans="2:13" ht="12.75" customHeight="1">
      <c r="B77" s="26" t="s">
        <v>50</v>
      </c>
      <c r="C77" s="4">
        <v>4641.737</v>
      </c>
      <c r="D77" s="4">
        <v>346134.406</v>
      </c>
      <c r="E77" s="4">
        <v>9271.456</v>
      </c>
      <c r="F77" s="4">
        <v>781.363</v>
      </c>
      <c r="G77" s="4">
        <v>53888.38</v>
      </c>
      <c r="H77" s="4">
        <v>11452.797</v>
      </c>
      <c r="I77" s="4">
        <v>11723.687</v>
      </c>
      <c r="J77" s="4">
        <v>3485.891</v>
      </c>
      <c r="K77" s="4">
        <v>14438.977</v>
      </c>
      <c r="L77" s="4">
        <v>151769.528</v>
      </c>
      <c r="M77" s="27">
        <f t="shared" si="1"/>
        <v>607588.2220000001</v>
      </c>
    </row>
    <row r="78" spans="2:13" ht="12.75" customHeight="1">
      <c r="B78" s="26" t="s">
        <v>51</v>
      </c>
      <c r="C78" s="4">
        <v>-106.76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497.386</v>
      </c>
      <c r="K78" s="4">
        <v>0</v>
      </c>
      <c r="L78" s="4">
        <v>0</v>
      </c>
      <c r="M78" s="27">
        <f t="shared" si="1"/>
        <v>390.62600000000003</v>
      </c>
    </row>
    <row r="79" spans="2:13" ht="12.75" customHeight="1">
      <c r="B79" s="26" t="s">
        <v>52</v>
      </c>
      <c r="C79" s="4">
        <v>0</v>
      </c>
      <c r="D79" s="4">
        <v>0</v>
      </c>
      <c r="E79" s="4">
        <v>284.306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37.043</v>
      </c>
      <c r="L79" s="4">
        <v>0</v>
      </c>
      <c r="M79" s="27">
        <f t="shared" si="1"/>
        <v>321.349</v>
      </c>
    </row>
    <row r="80" spans="2:13" ht="12.75" customHeight="1">
      <c r="B80" s="26" t="s">
        <v>53</v>
      </c>
      <c r="C80" s="4">
        <v>0</v>
      </c>
      <c r="D80" s="4">
        <v>-224708.397</v>
      </c>
      <c r="E80" s="4">
        <v>0</v>
      </c>
      <c r="F80" s="4">
        <v>0</v>
      </c>
      <c r="G80" s="4">
        <v>-1631.946</v>
      </c>
      <c r="H80" s="4">
        <v>-9.69</v>
      </c>
      <c r="I80" s="4">
        <v>-3151.897</v>
      </c>
      <c r="J80" s="4">
        <v>-20470.466</v>
      </c>
      <c r="K80" s="4">
        <v>0</v>
      </c>
      <c r="L80" s="4">
        <v>-11030.761</v>
      </c>
      <c r="M80" s="27">
        <f t="shared" si="1"/>
        <v>-261003.157</v>
      </c>
    </row>
    <row r="81" spans="2:13" ht="12.75" customHeight="1">
      <c r="B81" s="26" t="s">
        <v>104</v>
      </c>
      <c r="C81" s="4">
        <v>-1086.789</v>
      </c>
      <c r="D81" s="4">
        <v>162999.261</v>
      </c>
      <c r="E81" s="4">
        <v>25468.682</v>
      </c>
      <c r="F81" s="4">
        <v>11002.444</v>
      </c>
      <c r="G81" s="4">
        <v>4561.31</v>
      </c>
      <c r="H81" s="4">
        <v>-8943.839</v>
      </c>
      <c r="I81" s="4">
        <v>441974.369</v>
      </c>
      <c r="J81" s="4">
        <v>58638.746</v>
      </c>
      <c r="K81" s="4">
        <v>119900.696</v>
      </c>
      <c r="L81" s="4">
        <v>-61423.154</v>
      </c>
      <c r="M81" s="27">
        <f t="shared" si="1"/>
        <v>753091.726</v>
      </c>
    </row>
    <row r="82" spans="2:13" ht="12.75" customHeight="1">
      <c r="B82" s="26" t="s">
        <v>105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369866.796</v>
      </c>
      <c r="J82" s="4">
        <v>0</v>
      </c>
      <c r="K82" s="4">
        <v>0</v>
      </c>
      <c r="L82" s="4">
        <v>0</v>
      </c>
      <c r="M82" s="27">
        <f t="shared" si="1"/>
        <v>369866.796</v>
      </c>
    </row>
    <row r="83" spans="2:13" ht="12.75" customHeight="1">
      <c r="B83" s="26" t="s">
        <v>106</v>
      </c>
      <c r="C83" s="4">
        <v>0</v>
      </c>
      <c r="D83" s="4">
        <v>129293.132</v>
      </c>
      <c r="E83" s="4">
        <v>26603.229</v>
      </c>
      <c r="F83" s="4">
        <v>11098.29</v>
      </c>
      <c r="G83" s="4">
        <v>0</v>
      </c>
      <c r="H83" s="4">
        <v>0</v>
      </c>
      <c r="I83" s="4">
        <v>0</v>
      </c>
      <c r="J83" s="4">
        <v>96866.83</v>
      </c>
      <c r="K83" s="4">
        <v>83054.89</v>
      </c>
      <c r="L83" s="4">
        <v>0</v>
      </c>
      <c r="M83" s="27">
        <f t="shared" si="1"/>
        <v>346916.37100000004</v>
      </c>
    </row>
    <row r="84" spans="2:13" ht="12.75" customHeight="1">
      <c r="B84" s="26" t="s">
        <v>107</v>
      </c>
      <c r="C84" s="4">
        <v>-1217.426</v>
      </c>
      <c r="D84" s="4">
        <v>0</v>
      </c>
      <c r="E84" s="4">
        <v>0</v>
      </c>
      <c r="F84" s="4">
        <v>0</v>
      </c>
      <c r="G84" s="4">
        <v>-69.1</v>
      </c>
      <c r="H84" s="4">
        <v>-6380.623</v>
      </c>
      <c r="I84" s="4">
        <v>0</v>
      </c>
      <c r="J84" s="4">
        <v>0</v>
      </c>
      <c r="K84" s="4">
        <v>0</v>
      </c>
      <c r="L84" s="4">
        <v>0</v>
      </c>
      <c r="M84" s="27">
        <f t="shared" si="1"/>
        <v>-7667.148999999999</v>
      </c>
    </row>
    <row r="85" spans="2:13" ht="12.75" customHeight="1">
      <c r="B85" s="26" t="s">
        <v>108</v>
      </c>
      <c r="C85" s="4">
        <v>130.637</v>
      </c>
      <c r="D85" s="4">
        <v>33706.129</v>
      </c>
      <c r="E85" s="4">
        <v>-1134.547</v>
      </c>
      <c r="F85" s="4">
        <v>1504.154</v>
      </c>
      <c r="G85" s="4">
        <v>16779.086</v>
      </c>
      <c r="H85" s="4">
        <v>-2563.216</v>
      </c>
      <c r="I85" s="4">
        <v>72107.573</v>
      </c>
      <c r="J85" s="4">
        <v>-38228.084</v>
      </c>
      <c r="K85" s="4">
        <v>36845.806</v>
      </c>
      <c r="L85" s="4">
        <v>-61423.154</v>
      </c>
      <c r="M85" s="27">
        <f t="shared" si="1"/>
        <v>57724.384</v>
      </c>
    </row>
    <row r="86" spans="2:13" ht="12.75" customHeight="1">
      <c r="B86" s="26" t="s">
        <v>109</v>
      </c>
      <c r="C86" s="4">
        <v>0</v>
      </c>
      <c r="D86" s="4">
        <v>0</v>
      </c>
      <c r="E86" s="4">
        <v>0</v>
      </c>
      <c r="F86" s="4">
        <v>-1600</v>
      </c>
      <c r="G86" s="4">
        <v>-12148.676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27">
        <f t="shared" si="1"/>
        <v>-13748.676</v>
      </c>
    </row>
    <row r="87" spans="2:13" ht="9.75">
      <c r="B87" s="26" t="s">
        <v>110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27">
        <f t="shared" si="1"/>
        <v>0</v>
      </c>
    </row>
    <row r="88" spans="2:13" ht="9.75">
      <c r="B88" s="28" t="s">
        <v>111</v>
      </c>
      <c r="C88" s="5">
        <v>5033.561</v>
      </c>
      <c r="D88" s="5">
        <v>494032.035</v>
      </c>
      <c r="E88" s="5">
        <v>89721.142</v>
      </c>
      <c r="F88" s="5">
        <v>37174.21</v>
      </c>
      <c r="G88" s="5">
        <v>611374.64</v>
      </c>
      <c r="H88" s="5">
        <v>10009.65</v>
      </c>
      <c r="I88" s="5">
        <v>754216.941</v>
      </c>
      <c r="J88" s="5">
        <v>50001.337</v>
      </c>
      <c r="K88" s="5">
        <v>569705.3</v>
      </c>
      <c r="L88" s="5">
        <v>419360.829</v>
      </c>
      <c r="M88" s="29">
        <f t="shared" si="1"/>
        <v>3040629.645</v>
      </c>
    </row>
    <row r="89" spans="3:13" ht="9.75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</sheetData>
  <printOptions/>
  <pageMargins left="0.75" right="0.75" top="1" bottom="1" header="0" footer="0"/>
  <pageSetup fitToWidth="2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47.7109375" style="1" customWidth="1"/>
    <col min="3" max="4" width="11.421875" style="1" customWidth="1"/>
    <col min="5" max="5" width="7.7109375" style="1" customWidth="1"/>
    <col min="6" max="6" width="11.421875" style="1" customWidth="1"/>
    <col min="7" max="7" width="7.28125" style="1" bestFit="1" customWidth="1"/>
    <col min="8" max="8" width="11.421875" style="1" customWidth="1"/>
    <col min="9" max="9" width="10.421875" style="1" customWidth="1"/>
    <col min="10" max="11" width="11.421875" style="1" customWidth="1"/>
    <col min="12" max="12" width="9.28125" style="1" customWidth="1"/>
    <col min="13" max="13" width="10.140625" style="1" customWidth="1"/>
    <col min="14" max="16384" width="11.421875" style="1" customWidth="1"/>
  </cols>
  <sheetData>
    <row r="1" ht="12.75">
      <c r="A1" s="23" t="s">
        <v>85</v>
      </c>
    </row>
    <row r="2" ht="12.75">
      <c r="A2" s="23" t="s">
        <v>86</v>
      </c>
    </row>
    <row r="3" ht="12.75">
      <c r="A3" s="23"/>
    </row>
    <row r="5" ht="12.75">
      <c r="C5" s="9" t="s">
        <v>76</v>
      </c>
    </row>
    <row r="6" ht="12.75">
      <c r="C6" s="9" t="s">
        <v>77</v>
      </c>
    </row>
    <row r="7" spans="3:4" ht="12.75">
      <c r="C7" s="16">
        <v>40148</v>
      </c>
      <c r="D7" s="10" t="s">
        <v>87</v>
      </c>
    </row>
    <row r="8" spans="3:13" ht="12.7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30.75">
      <c r="B9" s="24" t="s">
        <v>88</v>
      </c>
      <c r="C9" s="35" t="s">
        <v>55</v>
      </c>
      <c r="D9" s="35" t="s">
        <v>56</v>
      </c>
      <c r="E9" s="35" t="s">
        <v>57</v>
      </c>
      <c r="F9" s="35" t="s">
        <v>89</v>
      </c>
      <c r="G9" s="35" t="s">
        <v>58</v>
      </c>
      <c r="H9" s="35" t="s">
        <v>90</v>
      </c>
      <c r="I9" s="35" t="s">
        <v>91</v>
      </c>
      <c r="J9" s="35" t="s">
        <v>59</v>
      </c>
      <c r="K9" s="35" t="s">
        <v>60</v>
      </c>
      <c r="L9" s="35" t="s">
        <v>75</v>
      </c>
      <c r="M9" s="35" t="s">
        <v>54</v>
      </c>
    </row>
    <row r="10" spans="2:13" ht="12.75" customHeight="1">
      <c r="B10" s="25" t="s">
        <v>112</v>
      </c>
      <c r="C10" s="7">
        <v>-142.724</v>
      </c>
      <c r="D10" s="7">
        <v>36798.201</v>
      </c>
      <c r="E10" s="7">
        <v>-679.216</v>
      </c>
      <c r="F10" s="7">
        <v>1631.043</v>
      </c>
      <c r="G10" s="7">
        <v>1878.968</v>
      </c>
      <c r="H10" s="7">
        <v>-3022.809</v>
      </c>
      <c r="I10" s="7">
        <v>96054.588</v>
      </c>
      <c r="J10" s="7">
        <v>7471.422</v>
      </c>
      <c r="K10" s="7">
        <v>38958.435</v>
      </c>
      <c r="L10" s="7">
        <v>-74873.443</v>
      </c>
      <c r="M10" s="7">
        <f>+SUM(C10:L10)</f>
        <v>104074.465</v>
      </c>
    </row>
    <row r="11" spans="2:13" s="14" customFormat="1" ht="12.75" customHeight="1">
      <c r="B11" s="3" t="s">
        <v>113</v>
      </c>
      <c r="C11" s="8">
        <v>225.889</v>
      </c>
      <c r="D11" s="8">
        <v>54593.371</v>
      </c>
      <c r="E11" s="8">
        <v>1511.505</v>
      </c>
      <c r="F11" s="8">
        <v>2196.77</v>
      </c>
      <c r="G11" s="8">
        <v>17885.326</v>
      </c>
      <c r="H11" s="8">
        <v>-311.517</v>
      </c>
      <c r="I11" s="8">
        <v>118672.044</v>
      </c>
      <c r="J11" s="8">
        <v>20394.3</v>
      </c>
      <c r="K11" s="8">
        <v>65901.07</v>
      </c>
      <c r="L11" s="8">
        <v>-74873.443</v>
      </c>
      <c r="M11" s="8">
        <f aca="true" t="shared" si="0" ref="M11:M32">+SUM(C11:L11)</f>
        <v>206195.31499999997</v>
      </c>
    </row>
    <row r="12" spans="2:13" ht="12.75" customHeight="1">
      <c r="B12" s="3" t="s">
        <v>114</v>
      </c>
      <c r="C12" s="8">
        <v>367.687</v>
      </c>
      <c r="D12" s="8">
        <v>139062.05</v>
      </c>
      <c r="E12" s="8">
        <v>29207.086</v>
      </c>
      <c r="F12" s="8">
        <v>14736.644</v>
      </c>
      <c r="G12" s="8">
        <v>162458.355</v>
      </c>
      <c r="H12" s="8">
        <v>3776.966</v>
      </c>
      <c r="I12" s="8">
        <v>260368.853</v>
      </c>
      <c r="J12" s="8">
        <v>24972.687</v>
      </c>
      <c r="K12" s="8">
        <v>161063.142</v>
      </c>
      <c r="L12" s="8">
        <v>107557.211</v>
      </c>
      <c r="M12" s="8">
        <f t="shared" si="0"/>
        <v>903570.6810000001</v>
      </c>
    </row>
    <row r="13" spans="2:13" ht="12.75" customHeight="1">
      <c r="B13" s="3" t="s">
        <v>115</v>
      </c>
      <c r="C13" s="8">
        <v>-141.798</v>
      </c>
      <c r="D13" s="8">
        <v>-84468.679</v>
      </c>
      <c r="E13" s="8">
        <v>-27695.581</v>
      </c>
      <c r="F13" s="8">
        <v>-12539.874</v>
      </c>
      <c r="G13" s="8">
        <v>-144573.029</v>
      </c>
      <c r="H13" s="8">
        <v>-4088.483</v>
      </c>
      <c r="I13" s="8">
        <v>-141696.809</v>
      </c>
      <c r="J13" s="8">
        <v>-4578.387</v>
      </c>
      <c r="K13" s="8">
        <v>-95162.072</v>
      </c>
      <c r="L13" s="8">
        <v>-182430.654</v>
      </c>
      <c r="M13" s="8">
        <f t="shared" si="0"/>
        <v>-697375.366</v>
      </c>
    </row>
    <row r="14" spans="2:13" s="14" customFormat="1" ht="12.75" customHeight="1">
      <c r="B14" s="3" t="s">
        <v>61</v>
      </c>
      <c r="C14" s="8">
        <v>-368.613</v>
      </c>
      <c r="D14" s="8">
        <v>-17795.17</v>
      </c>
      <c r="E14" s="8">
        <v>-2190.721</v>
      </c>
      <c r="F14" s="8">
        <v>-565.727</v>
      </c>
      <c r="G14" s="8">
        <v>-16006.358</v>
      </c>
      <c r="H14" s="8">
        <v>-2711.292</v>
      </c>
      <c r="I14" s="8">
        <v>-22617.456</v>
      </c>
      <c r="J14" s="8">
        <v>-12922.878</v>
      </c>
      <c r="K14" s="8">
        <v>-26942.635</v>
      </c>
      <c r="L14" s="8">
        <v>0</v>
      </c>
      <c r="M14" s="8">
        <f t="shared" si="0"/>
        <v>-102120.84999999999</v>
      </c>
    </row>
    <row r="15" spans="2:13" ht="12.75" customHeight="1">
      <c r="B15" s="25" t="s">
        <v>116</v>
      </c>
      <c r="C15" s="7">
        <v>287.234</v>
      </c>
      <c r="D15" s="7">
        <v>2150.2</v>
      </c>
      <c r="E15" s="7">
        <v>-876.785</v>
      </c>
      <c r="F15" s="7">
        <v>-267.924</v>
      </c>
      <c r="G15" s="7">
        <v>15731.315</v>
      </c>
      <c r="H15" s="7">
        <v>-189.708</v>
      </c>
      <c r="I15" s="7">
        <v>-11518.63</v>
      </c>
      <c r="J15" s="7">
        <v>-46003.205</v>
      </c>
      <c r="K15" s="7">
        <v>2698.88</v>
      </c>
      <c r="L15" s="7">
        <v>1883.398</v>
      </c>
      <c r="M15" s="7">
        <f t="shared" si="0"/>
        <v>-36105.225</v>
      </c>
    </row>
    <row r="16" spans="2:13" ht="12.75" customHeight="1">
      <c r="B16" s="3" t="s">
        <v>62</v>
      </c>
      <c r="C16" s="8">
        <v>226.342</v>
      </c>
      <c r="D16" s="8">
        <v>1619.91</v>
      </c>
      <c r="E16" s="8">
        <v>11.536</v>
      </c>
      <c r="F16" s="8">
        <v>148.786</v>
      </c>
      <c r="G16" s="8">
        <v>1086.171</v>
      </c>
      <c r="H16" s="8">
        <v>0.058</v>
      </c>
      <c r="I16" s="8">
        <v>199.379</v>
      </c>
      <c r="J16" s="8">
        <v>0</v>
      </c>
      <c r="K16" s="8">
        <v>1.851</v>
      </c>
      <c r="L16" s="8">
        <v>0</v>
      </c>
      <c r="M16" s="8">
        <f t="shared" si="0"/>
        <v>3294.0330000000004</v>
      </c>
    </row>
    <row r="17" spans="2:13" ht="12.75" customHeight="1">
      <c r="B17" s="3" t="s">
        <v>63</v>
      </c>
      <c r="C17" s="8">
        <v>0</v>
      </c>
      <c r="D17" s="8">
        <v>862.944</v>
      </c>
      <c r="E17" s="8">
        <v>442.377</v>
      </c>
      <c r="F17" s="8">
        <v>0</v>
      </c>
      <c r="G17" s="8">
        <v>22836.891</v>
      </c>
      <c r="H17" s="8">
        <v>503.784</v>
      </c>
      <c r="I17" s="8">
        <v>1143.518</v>
      </c>
      <c r="J17" s="8">
        <v>0</v>
      </c>
      <c r="K17" s="8">
        <v>0.222</v>
      </c>
      <c r="L17" s="8">
        <v>0</v>
      </c>
      <c r="M17" s="8">
        <f t="shared" si="0"/>
        <v>25789.736</v>
      </c>
    </row>
    <row r="18" spans="2:13" ht="12.75" customHeight="1">
      <c r="B18" s="3" t="s">
        <v>64</v>
      </c>
      <c r="C18" s="8">
        <v>176.895</v>
      </c>
      <c r="D18" s="8">
        <v>0</v>
      </c>
      <c r="E18" s="8">
        <v>31.179</v>
      </c>
      <c r="F18" s="8">
        <v>0.036</v>
      </c>
      <c r="G18" s="8">
        <v>267.694</v>
      </c>
      <c r="H18" s="8">
        <v>46.214</v>
      </c>
      <c r="I18" s="8">
        <v>88.191</v>
      </c>
      <c r="J18" s="8">
        <v>0</v>
      </c>
      <c r="K18" s="8">
        <v>1.104</v>
      </c>
      <c r="L18" s="8">
        <v>0</v>
      </c>
      <c r="M18" s="8">
        <f t="shared" si="0"/>
        <v>611.3130000000001</v>
      </c>
    </row>
    <row r="19" spans="2:13" ht="12.75" customHeight="1">
      <c r="B19" s="3" t="s">
        <v>65</v>
      </c>
      <c r="C19" s="8">
        <v>0</v>
      </c>
      <c r="D19" s="8">
        <v>0</v>
      </c>
      <c r="E19" s="8">
        <v>-0.191</v>
      </c>
      <c r="F19" s="8">
        <v>-1.224</v>
      </c>
      <c r="G19" s="8">
        <v>0</v>
      </c>
      <c r="H19" s="8">
        <v>0</v>
      </c>
      <c r="I19" s="8">
        <v>-0.352</v>
      </c>
      <c r="J19" s="8">
        <v>-47979.631</v>
      </c>
      <c r="K19" s="8">
        <v>0</v>
      </c>
      <c r="L19" s="8">
        <v>0</v>
      </c>
      <c r="M19" s="8">
        <f t="shared" si="0"/>
        <v>-47981.398</v>
      </c>
    </row>
    <row r="20" spans="2:13" ht="12.75" customHeight="1">
      <c r="B20" s="3" t="s">
        <v>66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0</v>
      </c>
    </row>
    <row r="21" spans="2:13" ht="12.75" customHeight="1">
      <c r="B21" s="3" t="s">
        <v>67</v>
      </c>
      <c r="C21" s="8">
        <v>-134.1</v>
      </c>
      <c r="D21" s="8">
        <v>-5996.457</v>
      </c>
      <c r="E21" s="8">
        <v>-1910.438</v>
      </c>
      <c r="F21" s="8">
        <v>-664.21</v>
      </c>
      <c r="G21" s="8">
        <v>-1816.797</v>
      </c>
      <c r="H21" s="8">
        <v>-0.673</v>
      </c>
      <c r="I21" s="8">
        <v>-512.129</v>
      </c>
      <c r="J21" s="8">
        <v>0</v>
      </c>
      <c r="K21" s="8">
        <v>-50.901</v>
      </c>
      <c r="L21" s="8">
        <v>0</v>
      </c>
      <c r="M21" s="8">
        <f t="shared" si="0"/>
        <v>-11085.705000000004</v>
      </c>
    </row>
    <row r="22" spans="2:13" ht="12.75" customHeight="1">
      <c r="B22" s="3" t="s">
        <v>68</v>
      </c>
      <c r="C22" s="8">
        <v>0</v>
      </c>
      <c r="D22" s="8">
        <v>-266.873</v>
      </c>
      <c r="E22" s="8">
        <v>-49.856</v>
      </c>
      <c r="F22" s="8">
        <v>-24.474</v>
      </c>
      <c r="G22" s="8">
        <v>-5129.375</v>
      </c>
      <c r="H22" s="8">
        <v>-922.047</v>
      </c>
      <c r="I22" s="8">
        <v>-3700.681</v>
      </c>
      <c r="J22" s="8">
        <v>0</v>
      </c>
      <c r="K22" s="8">
        <v>-27.86</v>
      </c>
      <c r="L22" s="8">
        <v>-438.55</v>
      </c>
      <c r="M22" s="8">
        <f t="shared" si="0"/>
        <v>-10559.716</v>
      </c>
    </row>
    <row r="23" spans="2:13" ht="12.75" customHeight="1">
      <c r="B23" s="3" t="s">
        <v>69</v>
      </c>
      <c r="C23" s="8">
        <v>18.097</v>
      </c>
      <c r="D23" s="8">
        <v>5930.676</v>
      </c>
      <c r="E23" s="8">
        <v>598.608</v>
      </c>
      <c r="F23" s="8">
        <v>273.162</v>
      </c>
      <c r="G23" s="8">
        <v>-1527.122</v>
      </c>
      <c r="H23" s="8">
        <v>182.956</v>
      </c>
      <c r="I23" s="8">
        <v>-8622.43</v>
      </c>
      <c r="J23" s="8">
        <v>1976.426</v>
      </c>
      <c r="K23" s="8">
        <v>2770.518</v>
      </c>
      <c r="L23" s="8">
        <v>2321.948</v>
      </c>
      <c r="M23" s="8">
        <f t="shared" si="0"/>
        <v>3922.839</v>
      </c>
    </row>
    <row r="24" spans="2:13" ht="12.75" customHeight="1">
      <c r="B24" s="3" t="s">
        <v>70</v>
      </c>
      <c r="C24" s="8">
        <v>0</v>
      </c>
      <c r="D24" s="8">
        <v>0</v>
      </c>
      <c r="E24" s="8">
        <v>0</v>
      </c>
      <c r="F24" s="8">
        <v>0</v>
      </c>
      <c r="G24" s="8">
        <v>13.853</v>
      </c>
      <c r="H24" s="8">
        <v>0</v>
      </c>
      <c r="I24" s="8">
        <v>-114.126</v>
      </c>
      <c r="J24" s="8">
        <v>0</v>
      </c>
      <c r="K24" s="8">
        <v>3.946</v>
      </c>
      <c r="L24" s="8">
        <v>0</v>
      </c>
      <c r="M24" s="8">
        <f t="shared" si="0"/>
        <v>-96.32700000000001</v>
      </c>
    </row>
    <row r="25" spans="2:13" ht="21">
      <c r="B25" s="25" t="s">
        <v>120</v>
      </c>
      <c r="C25" s="7">
        <v>144.51</v>
      </c>
      <c r="D25" s="7">
        <v>38948.401</v>
      </c>
      <c r="E25" s="7">
        <v>-1556.001</v>
      </c>
      <c r="F25" s="7">
        <v>1363.119</v>
      </c>
      <c r="G25" s="7">
        <v>17610.283</v>
      </c>
      <c r="H25" s="7">
        <v>-3212.517</v>
      </c>
      <c r="I25" s="7">
        <v>84535.958</v>
      </c>
      <c r="J25" s="7">
        <v>-38531.783</v>
      </c>
      <c r="K25" s="7">
        <v>41657.315</v>
      </c>
      <c r="L25" s="7">
        <v>-72990.045</v>
      </c>
      <c r="M25" s="7">
        <f t="shared" si="0"/>
        <v>67969.24</v>
      </c>
    </row>
    <row r="26" spans="2:13" ht="12.75" customHeight="1">
      <c r="B26" s="3" t="s">
        <v>71</v>
      </c>
      <c r="C26" s="8">
        <v>-13.873</v>
      </c>
      <c r="D26" s="8">
        <v>-5242.272</v>
      </c>
      <c r="E26" s="8">
        <v>421.454</v>
      </c>
      <c r="F26" s="8">
        <v>141.035</v>
      </c>
      <c r="G26" s="8">
        <v>-831.197</v>
      </c>
      <c r="H26" s="8">
        <v>649.301</v>
      </c>
      <c r="I26" s="8">
        <v>-12428.385</v>
      </c>
      <c r="J26" s="8">
        <v>303.699</v>
      </c>
      <c r="K26" s="8">
        <v>-4811.509</v>
      </c>
      <c r="L26" s="8">
        <v>11566.891</v>
      </c>
      <c r="M26" s="8">
        <f t="shared" si="0"/>
        <v>-10244.855999999996</v>
      </c>
    </row>
    <row r="27" spans="2:13" ht="12.75" customHeight="1">
      <c r="B27" s="3" t="s">
        <v>72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f t="shared" si="0"/>
        <v>0</v>
      </c>
    </row>
    <row r="28" spans="2:13" ht="12.75" customHeight="1">
      <c r="B28" s="25" t="s">
        <v>117</v>
      </c>
      <c r="C28" s="7">
        <v>130.637</v>
      </c>
      <c r="D28" s="7">
        <v>33706.129</v>
      </c>
      <c r="E28" s="7">
        <v>-1134.547</v>
      </c>
      <c r="F28" s="7">
        <v>1504.154</v>
      </c>
      <c r="G28" s="7">
        <v>16779.086</v>
      </c>
      <c r="H28" s="7">
        <v>-2563.216</v>
      </c>
      <c r="I28" s="7">
        <v>72107.573</v>
      </c>
      <c r="J28" s="7">
        <v>-38228.084</v>
      </c>
      <c r="K28" s="7">
        <v>36845.806</v>
      </c>
      <c r="L28" s="7">
        <v>-61423.154</v>
      </c>
      <c r="M28" s="7">
        <f t="shared" si="0"/>
        <v>57724.384</v>
      </c>
    </row>
    <row r="29" spans="2:13" ht="12.75" customHeight="1">
      <c r="B29" s="3" t="s">
        <v>102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 t="shared" si="0"/>
        <v>0</v>
      </c>
    </row>
    <row r="30" spans="2:13" ht="12.75" customHeight="1">
      <c r="B30" s="3" t="s">
        <v>73</v>
      </c>
      <c r="C30" s="8">
        <v>130.637</v>
      </c>
      <c r="D30" s="8">
        <v>33706.129</v>
      </c>
      <c r="E30" s="8">
        <v>-1134.547</v>
      </c>
      <c r="F30" s="8">
        <v>1504.154</v>
      </c>
      <c r="G30" s="8">
        <v>16779.086</v>
      </c>
      <c r="H30" s="8">
        <v>-2563.216</v>
      </c>
      <c r="I30" s="8">
        <v>72107.573</v>
      </c>
      <c r="J30" s="8">
        <v>-38228.084</v>
      </c>
      <c r="K30" s="8">
        <v>36845.806</v>
      </c>
      <c r="L30" s="8">
        <v>-61423.154</v>
      </c>
      <c r="M30" s="8">
        <f t="shared" si="0"/>
        <v>57724.384</v>
      </c>
    </row>
    <row r="31" spans="2:13" ht="12.75" customHeight="1">
      <c r="B31" s="3" t="s">
        <v>74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f t="shared" si="0"/>
        <v>0</v>
      </c>
    </row>
    <row r="32" spans="2:13" ht="12.75" customHeight="1">
      <c r="B32" s="28" t="s">
        <v>118</v>
      </c>
      <c r="C32" s="29">
        <v>130.637</v>
      </c>
      <c r="D32" s="29">
        <v>33706.129</v>
      </c>
      <c r="E32" s="29">
        <v>-1134.547</v>
      </c>
      <c r="F32" s="29">
        <v>1504.154</v>
      </c>
      <c r="G32" s="29">
        <v>16779.086</v>
      </c>
      <c r="H32" s="29">
        <v>-2563.216</v>
      </c>
      <c r="I32" s="29">
        <v>72107.573</v>
      </c>
      <c r="J32" s="29">
        <v>-38228.084</v>
      </c>
      <c r="K32" s="29">
        <v>36845.806</v>
      </c>
      <c r="L32" s="29">
        <v>-61423.154</v>
      </c>
      <c r="M32" s="29">
        <f t="shared" si="0"/>
        <v>57724.384</v>
      </c>
    </row>
    <row r="33" spans="2:13" ht="12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2.75">
      <c r="B34" s="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2.75">
      <c r="B35" s="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3:13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12.75">
      <c r="M37" s="12"/>
    </row>
    <row r="38" spans="3:13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40" ht="12.75">
      <c r="C40" s="12"/>
    </row>
  </sheetData>
  <printOptions/>
  <pageMargins left="0.75" right="0.75" top="1" bottom="1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de Situación - Emisores y Operadores de Tarjetas de Crédito no bancarias</dc:title>
  <dc:subject/>
  <dc:creator>Superintendencia de Bancos e Instituciones Financieras</dc:creator>
  <cp:keywords/>
  <dc:description/>
  <cp:lastModifiedBy>rarroyo</cp:lastModifiedBy>
  <cp:lastPrinted>2009-08-31T15:39:34Z</cp:lastPrinted>
  <dcterms:created xsi:type="dcterms:W3CDTF">2009-03-24T21:50:02Z</dcterms:created>
  <dcterms:modified xsi:type="dcterms:W3CDTF">2010-04-07T18:42:40Z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