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711" yWindow="180" windowWidth="19320" windowHeight="5490" tabRatio="954" activeTab="0"/>
  </bookViews>
  <sheets>
    <sheet name="Indice" sheetId="1" r:id="rId1"/>
    <sheet name="Tarjetas Vigente Marca" sheetId="2" r:id="rId2"/>
    <sheet name="Tarjetas Vencimiento" sheetId="3" r:id="rId3"/>
    <sheet name="Tarjetas por Emisor" sheetId="4" r:id="rId4"/>
    <sheet name="Mov. Trim Enero-Marzo" sheetId="5" r:id="rId5"/>
    <sheet name="Montos Asociados" sheetId="6" r:id="rId6"/>
    <sheet name="Col. por Tarjeta" sheetId="7" r:id="rId7"/>
    <sheet name="Distribución Montos" sheetId="8" r:id="rId8"/>
    <sheet name="Porcentaje Uso Línea" sheetId="9" r:id="rId9"/>
    <sheet name="Morosidad Crédito por Marca" sheetId="10" r:id="rId10"/>
    <sheet name="Morosidad Crédito por Emisor" sheetId="11" r:id="rId11"/>
    <sheet name="Transacciones realizadas" sheetId="12" r:id="rId12"/>
    <sheet name="Transacciones por Emisor" sheetId="13" r:id="rId13"/>
    <sheet name="Trans. Débito por Emisor" sheetId="14" r:id="rId14"/>
    <sheet name="Trans. Débito Regiones" sheetId="15" r:id="rId15"/>
    <sheet name="Evolución Débito" sheetId="16" r:id="rId16"/>
  </sheets>
  <externalReferences>
    <externalReference r:id="rId19"/>
  </externalReferences>
  <definedNames>
    <definedName name="AL__200503__________________FECHA__06_06_2005">'[1]Clasif. Contratos # Arrend. Bco'!#REF!</definedName>
    <definedName name="AL__200503__________________FECHA__06_06_2005a">'[1]Clasif. Contratos # Arrend. Bco'!#REF!</definedName>
    <definedName name="_xlnm.Print_Area" localSheetId="6">'Col. por Tarjeta'!$A$3:$F$34</definedName>
    <definedName name="_xlnm.Print_Area" localSheetId="7">'Distribución Montos'!$A$3:$G$25</definedName>
    <definedName name="_xlnm.Print_Area" localSheetId="15">'Evolución Débito'!$A$3:$D$23</definedName>
    <definedName name="_xlnm.Print_Area" localSheetId="0">'Indice'!$A$1:$C$29</definedName>
    <definedName name="_xlnm.Print_Area" localSheetId="5">'Montos Asociados'!$A$4:$H$82</definedName>
    <definedName name="_xlnm.Print_Area" localSheetId="10">'Morosidad Crédito por Emisor'!$A$3:$K$42</definedName>
    <definedName name="_xlnm.Print_Area" localSheetId="9">'Morosidad Crédito por Marca'!$A$3:$K$23</definedName>
    <definedName name="_xlnm.Print_Area" localSheetId="4">'Mov. Trim Enero-Marzo'!$A$4:$H$38</definedName>
    <definedName name="_xlnm.Print_Area" localSheetId="8">'Porcentaje Uso Línea'!$A$3:$G$30</definedName>
    <definedName name="_xlnm.Print_Area" localSheetId="3">'Tarjetas por Emisor'!$A$3:$H$40</definedName>
    <definedName name="_xlnm.Print_Area" localSheetId="2">'Tarjetas Vencimiento'!$A$3:$H$43</definedName>
    <definedName name="_xlnm.Print_Area" localSheetId="1">'Tarjetas Vigente Marca'!$A$2:$G$24</definedName>
    <definedName name="_xlnm.Print_Area" localSheetId="13">'Trans. Débito por Emisor'!$A$4:$D$28</definedName>
    <definedName name="_xlnm.Print_Area" localSheetId="14">'Trans. Débito Regiones'!$A$3:$D$26</definedName>
    <definedName name="_xlnm.Print_Area" localSheetId="12">'Transacciones por Emisor'!$A$4:$I$35</definedName>
    <definedName name="_xlnm.Print_Area" localSheetId="11">'Transacciones realizadas'!$A$3:$I$17</definedName>
  </definedNames>
  <calcPr fullCalcOnLoad="1"/>
</workbook>
</file>

<file path=xl/sharedStrings.xml><?xml version="1.0" encoding="utf-8"?>
<sst xmlns="http://schemas.openxmlformats.org/spreadsheetml/2006/main" count="519" uniqueCount="239">
  <si>
    <t xml:space="preserve"> </t>
  </si>
  <si>
    <t xml:space="preserve">TOTAL VIGENTES              </t>
  </si>
  <si>
    <t xml:space="preserve">TARJETAS BLOQUEADAS         </t>
  </si>
  <si>
    <t xml:space="preserve">   </t>
  </si>
  <si>
    <t xml:space="preserve">VENCIDAS </t>
  </si>
  <si>
    <t xml:space="preserve">TOTAL VENCIDAS              </t>
  </si>
  <si>
    <t xml:space="preserve">POR ACTIVAR                 </t>
  </si>
  <si>
    <t xml:space="preserve">INACTIVAS                   </t>
  </si>
  <si>
    <t xml:space="preserve"> TOTAL EMITIDAS             </t>
  </si>
  <si>
    <t xml:space="preserve">TOTAL GENERAL       </t>
  </si>
  <si>
    <t xml:space="preserve">TOTAL GENERAL                 </t>
  </si>
  <si>
    <t xml:space="preserve"> LINEA DE CREDITO DE LAS TARJETAS NACIONALES          </t>
  </si>
  <si>
    <t xml:space="preserve">TOTAL GENERAL         </t>
  </si>
  <si>
    <t xml:space="preserve"> Notas : </t>
  </si>
  <si>
    <t xml:space="preserve"> 1 Estos cuadros contienen informacion solo de los titulares de tarjetas nacionales e internacionales.</t>
  </si>
  <si>
    <t xml:space="preserve">MOROSIDAD DE LOS CREDITOS POR MARCA DE TARJETAS </t>
  </si>
  <si>
    <t xml:space="preserve">Notas: </t>
  </si>
  <si>
    <t xml:space="preserve">1. Para establecer los dias de morosidad, se considera la fecha a que se refiere la informacion, </t>
  </si>
  <si>
    <t xml:space="preserve">   con respecto al primer pago minimo no cubierto, de manera que la deuda total quedara asociada a esa antiguedad </t>
  </si>
  <si>
    <t>2. Se indica el numero de titulares y el monto de la deuda total, ya sea de tarjetas vigentes, vencidas o bloqueadas</t>
  </si>
  <si>
    <t>3. El monto de la deuda total de los titulares esta asociada a colocaciones, compras y otros.</t>
  </si>
  <si>
    <t>MOROSIDAD DE LOS CREDITOS POR EMISOR DE TARJETAS</t>
  </si>
  <si>
    <t xml:space="preserve"> Total                </t>
  </si>
  <si>
    <t xml:space="preserve">Notas : </t>
  </si>
  <si>
    <t xml:space="preserve">1.  Para establecer los dias de morosidad, se considera la fecha a a que se refiere la informacion, con respecto al primer pago </t>
  </si>
  <si>
    <t xml:space="preserve">    minimo no cubierto, de manera que la deuda total quedara asociada a esa antiguedad.</t>
  </si>
  <si>
    <t>2. Se indica el numero de titulares y el monto de la deuda total, ya sea de tarjetas vigentes, vencidas o bloqueadas.</t>
  </si>
  <si>
    <t>3. El monto de la deuda total de los titulares esta asociada a colocaciones, compras y otros</t>
  </si>
  <si>
    <t xml:space="preserve">TOTAL                                    </t>
  </si>
  <si>
    <t xml:space="preserve"> (1) Incluye la suma de las tarjetas titulares y adicionales.</t>
  </si>
  <si>
    <t xml:space="preserve">NUMERO DE TARJETAS VIGENTES POR MARCA </t>
  </si>
  <si>
    <t xml:space="preserve">ESTADISTICAS DEL MERCADO DE TARJETAS DE CREDITO </t>
  </si>
  <si>
    <t>Total</t>
  </si>
  <si>
    <t>Tarjetas Internacionales</t>
  </si>
  <si>
    <t>Tarjetas Nacionales</t>
  </si>
  <si>
    <t>Adicionales</t>
  </si>
  <si>
    <t>Titulares</t>
  </si>
  <si>
    <t>Fuente: Superintendencia de Bancos e Instituciones Financieras - SBIF (Chile)</t>
  </si>
  <si>
    <t>SITUACION DE LAS TARJETAS DE CREDITO DE ACUERDO A SU VENCIMIENTO</t>
  </si>
  <si>
    <t>Con deuda</t>
  </si>
  <si>
    <t>Sin deuda</t>
  </si>
  <si>
    <t>Tarjetas vigentes activas son aquellas que, a la fecha de la información, no se encuentran con sus plásticos vencidos y no les afecta ningún tipo</t>
  </si>
  <si>
    <t>de bloqueo, pudiendo ser utilizadas por sus usuarios.</t>
  </si>
  <si>
    <t>Tarjetas bloqueadas son aquellas que, a la fecha de la información, están afectadas por bloqueos transitorios o permanentes.</t>
  </si>
  <si>
    <t>Tarjetas vencidas son aquellas que se encuentran con sus plásticos vencidos, pero que mantienen deudas o aún pueden recibir comprobantes</t>
  </si>
  <si>
    <t>para su cobro.</t>
  </si>
  <si>
    <t>Tarjetas por activar son las que aún no han sido puestas en circulación en el sistema.</t>
  </si>
  <si>
    <t>Vigentes</t>
  </si>
  <si>
    <t>Bloqueadas</t>
  </si>
  <si>
    <t>Sin Deuda</t>
  </si>
  <si>
    <t>Por Activar</t>
  </si>
  <si>
    <t>Inactivas</t>
  </si>
  <si>
    <t>Con Deuda</t>
  </si>
  <si>
    <t>Tarjetas Vigentes</t>
  </si>
  <si>
    <t>Tarjetas Vencidas</t>
  </si>
  <si>
    <t>Otras Tarjetas</t>
  </si>
  <si>
    <t>Total Tarjetas Emitidas</t>
  </si>
  <si>
    <t>Internacional</t>
  </si>
  <si>
    <t>Nacional</t>
  </si>
  <si>
    <t>Cuentas renovadas</t>
  </si>
  <si>
    <t xml:space="preserve">MONTOS ASOCIADOS A LAS TARJETAS DE CREDITO </t>
  </si>
  <si>
    <t>Número de titulares</t>
  </si>
  <si>
    <t>Líneas utilizadas</t>
  </si>
  <si>
    <t>Notas:</t>
  </si>
  <si>
    <t xml:space="preserve">IMPORTANCIA DE LAS COLOCACIONES A TRAVES DE TARJETAS DE CREDITO    </t>
  </si>
  <si>
    <t>(1) Estos cuadros contienen información relativa a colocaciones sólo de aquellos titulares de tarjetas nacionales e internacionales.</t>
  </si>
  <si>
    <t>(2) Respecto al total de colocaciones más las operaciones con pacto de retrocompra del estado de situación.</t>
  </si>
  <si>
    <t>(3) En el caso de los emisores financieros, considera sólo los préstamos de consumo de corto plazo.</t>
  </si>
  <si>
    <t>(4) Respecto a los préstamos de consumo totales del emisor.</t>
  </si>
  <si>
    <t>(5) Respecto al capital y reservas del emisor.</t>
  </si>
  <si>
    <t>Préstamos de corto plazo (3)</t>
  </si>
  <si>
    <t>Colocaciones (2)</t>
  </si>
  <si>
    <t>Consumo totales (4)</t>
  </si>
  <si>
    <t>Capital (5)</t>
  </si>
  <si>
    <t>% de importancia  respecto a</t>
  </si>
  <si>
    <t>Coloc. Tarjeta de crédito MM$ (1)</t>
  </si>
  <si>
    <t xml:space="preserve">DISTRIBUCION DE LOS MONTOS DE LINEAS AUTORIZADAS </t>
  </si>
  <si>
    <t>LINEAS AUTORIZADAS POR MARCA (Cifras en UF)</t>
  </si>
  <si>
    <t>Total Líneas Autorizadas</t>
  </si>
  <si>
    <t>Montos Autorizados</t>
  </si>
  <si>
    <t xml:space="preserve">PORCENTAJE DE UTILIZACION DE LAS LINEAS AUTORIZADAS </t>
  </si>
  <si>
    <t>Sin Mora</t>
  </si>
  <si>
    <t>De 1  a  30  dias</t>
  </si>
  <si>
    <t xml:space="preserve">       De 31  a  60  dias</t>
  </si>
  <si>
    <t xml:space="preserve">       De 61  a  90 dias</t>
  </si>
  <si>
    <t xml:space="preserve">          T o t a l </t>
  </si>
  <si>
    <t>Número de Titulares</t>
  </si>
  <si>
    <t>Deuda total M$</t>
  </si>
  <si>
    <t>TRANSACCIONES EN EL PAIS</t>
  </si>
  <si>
    <t>TARJETAS NACIONALES</t>
  </si>
  <si>
    <t>TARJETAS INTERNACIONALES</t>
  </si>
  <si>
    <t xml:space="preserve">T O T A L  </t>
  </si>
  <si>
    <t>Número de Transacciones</t>
  </si>
  <si>
    <t>Monto (MM$)</t>
  </si>
  <si>
    <t>INSTITUCION</t>
  </si>
  <si>
    <t>Número de tarjetas (1)</t>
  </si>
  <si>
    <t>Número de transacciones</t>
  </si>
  <si>
    <t>Monto de transacciones (MM$)</t>
  </si>
  <si>
    <t>Región</t>
  </si>
  <si>
    <t>NUMERO Y MONTO DE  TRANSACCIONES DE LAS TARJETAS DE DEBITO</t>
  </si>
  <si>
    <t>EVOLUCION HISTORICA DE NUMERO DE TRANSACCIONES, MONTO DE LAS TRANSACCIONES</t>
  </si>
  <si>
    <t>Número de Tarjetas (1)</t>
  </si>
  <si>
    <t>Monto de Transacciones (MM$)</t>
  </si>
  <si>
    <t>Período</t>
  </si>
  <si>
    <t>Diciembre 2001</t>
  </si>
  <si>
    <t>Diciembre 2002</t>
  </si>
  <si>
    <t>Diciembre 2003</t>
  </si>
  <si>
    <t>Diciembre 2004</t>
  </si>
  <si>
    <t>Información disponible en esta publicación</t>
  </si>
  <si>
    <t>Fuente: Superintendencia de Bancos e Instituciones Financieras</t>
  </si>
  <si>
    <t>Tarjetas de Crédito y Débito</t>
  </si>
  <si>
    <t>Estadísticas de las</t>
  </si>
  <si>
    <t>COMPOSICION DE LAS TARJETAS DE CREDITO POR EMISOR DE ACUERDO A SU ESTADO</t>
  </si>
  <si>
    <t xml:space="preserve">Número de tarjetas vigentes por marca </t>
  </si>
  <si>
    <t>Situación de las tarjetas de crédito de acuerdo a su vencimiento</t>
  </si>
  <si>
    <t>Composición de las tarjetas de crédito por emisor de acuerdo a su estado</t>
  </si>
  <si>
    <t xml:space="preserve">Montos asociados a las tarjetas de crédito </t>
  </si>
  <si>
    <t xml:space="preserve">Importancia de las colocaciones a través de tarjetas de crédito </t>
  </si>
  <si>
    <t xml:space="preserve">Distribución de los montos de líneas autorizadas </t>
  </si>
  <si>
    <t xml:space="preserve">Porcentaje de utilización de las líneas autorizadas </t>
  </si>
  <si>
    <t xml:space="preserve">Morosidad de los créditos por marca de tarjetas </t>
  </si>
  <si>
    <t>Morosidad de los créditos por emisor de tarjetas</t>
  </si>
  <si>
    <t xml:space="preserve">Número y monto de transacciones de las tarjetas de debito segregadas por instituciones financieras </t>
  </si>
  <si>
    <t xml:space="preserve">Número y monto de transacciones de las tarjetas de debito segregadas por regiones </t>
  </si>
  <si>
    <t>Volver</t>
  </si>
  <si>
    <t>Diciembre 2005</t>
  </si>
  <si>
    <t>Los antecedentes considerados corresponden a información presentada por los emisores de tarjetas de crédito.</t>
  </si>
  <si>
    <t>TOTAL EMISORES BANCARIOS</t>
  </si>
  <si>
    <t xml:space="preserve">TOTAL NO BANCARIOS </t>
  </si>
  <si>
    <t>TOTAL NO BANCARIOS</t>
  </si>
  <si>
    <t xml:space="preserve">T O T A L  BANCARIOS                      </t>
  </si>
  <si>
    <t xml:space="preserve">TOTAL  BANCARIOS               </t>
  </si>
  <si>
    <t xml:space="preserve">TOTAL BANCARIOS                </t>
  </si>
  <si>
    <t xml:space="preserve">TOTAL BANCARIOS              </t>
  </si>
  <si>
    <t>TOTAL BANCARIOS</t>
  </si>
  <si>
    <t xml:space="preserve">TOTAL </t>
  </si>
  <si>
    <t>Tarjetas de crédito</t>
  </si>
  <si>
    <t>Tarjetas de débito</t>
  </si>
  <si>
    <t>1 Diners</t>
  </si>
  <si>
    <t>2 Mastercard</t>
  </si>
  <si>
    <t>3 Visa</t>
  </si>
  <si>
    <t>4 Magna</t>
  </si>
  <si>
    <t>9 Otras</t>
  </si>
  <si>
    <t>1    De Chile</t>
  </si>
  <si>
    <t>12   Del Estado de Chile</t>
  </si>
  <si>
    <t>14   Scotiabank Sud Americano</t>
  </si>
  <si>
    <t>16   De Credito e Inversiones</t>
  </si>
  <si>
    <t>27   Corpbanca</t>
  </si>
  <si>
    <t>28   Bice</t>
  </si>
  <si>
    <t>33   Citibank N.A.</t>
  </si>
  <si>
    <t>37   Santander-Chile</t>
  </si>
  <si>
    <t>39   BankBoston, N.A.</t>
  </si>
  <si>
    <t>49   Security</t>
  </si>
  <si>
    <t>51   Falabella</t>
  </si>
  <si>
    <t>53   Banco Ripley</t>
  </si>
  <si>
    <t>57   PARIS</t>
  </si>
  <si>
    <t>504  BBVA</t>
  </si>
  <si>
    <t>507  Del Desarrollo</t>
  </si>
  <si>
    <t>681  Tarjetas de Chile</t>
  </si>
  <si>
    <t>672  COOPEUCH</t>
  </si>
  <si>
    <t>672 COOPEUCH</t>
  </si>
  <si>
    <t>1  Hasta 20 UF</t>
  </si>
  <si>
    <t>2  Mas de 20 hasta 30 UF</t>
  </si>
  <si>
    <t>3  Mas de 30 hasta 45 UF</t>
  </si>
  <si>
    <t>4  Mas de 45 hasta 60 UF</t>
  </si>
  <si>
    <t>5  Mas de 60 hasta 100 UF</t>
  </si>
  <si>
    <t>6  Mas de 100 hasta 150 UF</t>
  </si>
  <si>
    <t>7  Mas de 150 hasta 200 UF</t>
  </si>
  <si>
    <t>8  Mas de 200 hasta 250 UF</t>
  </si>
  <si>
    <t>9  Mas de 250 hasta 300 UF</t>
  </si>
  <si>
    <t>10 Mas de 300 UF</t>
  </si>
  <si>
    <t>Todos los Tramos</t>
  </si>
  <si>
    <t>Todas las Marcas</t>
  </si>
  <si>
    <t>46   ABN AMRO Bank (Chile)</t>
  </si>
  <si>
    <t>1  Primera Region</t>
  </si>
  <si>
    <t>2  Segunda Region</t>
  </si>
  <si>
    <t>3  Tercera Region</t>
  </si>
  <si>
    <t>4  Cuarta Region</t>
  </si>
  <si>
    <t>5  Quinta Region</t>
  </si>
  <si>
    <t>6  Sexta Region</t>
  </si>
  <si>
    <t>7  Septima Region</t>
  </si>
  <si>
    <t>8  Octava Region</t>
  </si>
  <si>
    <t>9  Novena Region</t>
  </si>
  <si>
    <t>10 Decima Region</t>
  </si>
  <si>
    <t>11 Decimo Primera Region</t>
  </si>
  <si>
    <t>12 Decimo Segunda Region</t>
  </si>
  <si>
    <t>13 Region Metropolitana</t>
  </si>
  <si>
    <t>Total Líneas Autorizadas UF</t>
  </si>
  <si>
    <t>TOTAL</t>
  </si>
  <si>
    <t>33   Citibank N.A."</t>
  </si>
  <si>
    <t>39   BankBoston, N.A."</t>
  </si>
  <si>
    <t xml:space="preserve">LINEA DE CREDITO DE LAS TARJETAS INTERNACIONALES  </t>
  </si>
  <si>
    <t xml:space="preserve"> Estos cuadros contienen información sólo de los titulares de tarjetas nacionales e internacionales.</t>
  </si>
  <si>
    <t>Notas</t>
  </si>
  <si>
    <t>Compras         (en UF)</t>
  </si>
  <si>
    <t>Otros              (en UF)</t>
  </si>
  <si>
    <t>(1). Utilización de las líneas sobre el número de titulares.</t>
  </si>
  <si>
    <t>(2). Utilización de las líneas sobre las líneas autorizadas.</t>
  </si>
  <si>
    <t>T. EN EL EXTERIOR</t>
  </si>
  <si>
    <t xml:space="preserve"> 1 Estos cuadros contienen información sólo de los titulares de tarjetas nacionales e internacionales.</t>
  </si>
  <si>
    <t xml:space="preserve"> 4 Utilizacion de las lineas de las tarjetas nacionales o internacionales por marcas de tarjetas de credito en colocaciones, compras y otros, respecto a la linea autorizada por monto.</t>
  </si>
  <si>
    <t xml:space="preserve"> 3 Utilización de las líneas de las tarjetas nacionales o internacionales en colocaciones, compras y otros, respecto a la línea autorizada por monto.</t>
  </si>
  <si>
    <t xml:space="preserve">Nota:  </t>
  </si>
  <si>
    <t>Nota:</t>
  </si>
  <si>
    <t>La información presentada incluye el número de tarjetas nacionales e internacionales, de titulares y adicionales.</t>
  </si>
  <si>
    <t>Cuentas abiertas activadas (1)</t>
  </si>
  <si>
    <t>(1) Se refiere al número de cuentas abiertas activadas en el período.</t>
  </si>
  <si>
    <t xml:space="preserve"> Nota: El último período acumula el número y monto de las transacciones a partir de enero del año en  curso.</t>
  </si>
  <si>
    <t xml:space="preserve">NUMERO Y MONTO DE  TRANSACCIONES DE LAS TARJETAS DE  DEBITO SEGREGADAS POR </t>
  </si>
  <si>
    <t>Diciembre 2006</t>
  </si>
  <si>
    <t>Se incluyen las tarjetas bancarias y no bancarias</t>
  </si>
  <si>
    <t xml:space="preserve">Se incluyen tarjetas tanto de emisores bancarios como no bancarios, tales como Copeuch y Tarjetas de Chile </t>
  </si>
  <si>
    <t>Marzo 2007</t>
  </si>
  <si>
    <t>Movimientos en el número de tarjetas titulares en el trimestre enero - marzo 2007</t>
  </si>
  <si>
    <t>Transacciones realizadas en el trimestre enero - marzo 2007 por marca</t>
  </si>
  <si>
    <t>Transacciones realizadas en el trimestre enero - marzo 2007 por emisor</t>
  </si>
  <si>
    <t xml:space="preserve">Evolución histórica de número de transacciones, monto de las transacciones y número de tarjetas de débito </t>
  </si>
  <si>
    <t xml:space="preserve"> VIGENTES </t>
  </si>
  <si>
    <t xml:space="preserve">A 6 meses o menos           </t>
  </si>
  <si>
    <t>De mas de 6 meses a 12 meses</t>
  </si>
  <si>
    <t>De mas de 12 meses a 18 meses</t>
  </si>
  <si>
    <t xml:space="preserve">De mas de 18 meses          </t>
  </si>
  <si>
    <t>MOVIMIENTOS EN EL NUMERO DE TARJETAS TITULARES EN EL TRIMESTRE ENERO - MARZO 2007</t>
  </si>
  <si>
    <t xml:space="preserve"> Convertido según cambio U.F. = $ 18.372,97</t>
  </si>
  <si>
    <t>Compras             (en UF)</t>
  </si>
  <si>
    <t>Colocaciones           (en UF)</t>
  </si>
  <si>
    <t>Colocaciones       (en UF)</t>
  </si>
  <si>
    <t>Líneas autorizadas         (en UF)</t>
  </si>
  <si>
    <t>Promedio de utilización             (en UF)               (1)</t>
  </si>
  <si>
    <t>% de utilización de líneas autorizadas              (2)</t>
  </si>
  <si>
    <t>Líneas autorizadas              (en UF)</t>
  </si>
  <si>
    <t xml:space="preserve"> 2 Convertido según cambio U.F. = $   18.372,97</t>
  </si>
  <si>
    <t>TRANSACCIONES REALIZADAS EN EL TRIMESTRE  ENERO - MARZO 2007 POR EMISOR</t>
  </si>
  <si>
    <t>TRANSACCIONES REALIZADAS EN EL TRIMESTRE  ENERO - MARZO   2007 POR MARCA</t>
  </si>
  <si>
    <t>ENERO A  MARZO 2007</t>
  </si>
  <si>
    <t>ENERO A MARZO 2007</t>
  </si>
  <si>
    <t>Promedio de utilización            (en UF)                        (1)</t>
  </si>
  <si>
    <t>% de utilización de líneas autorizadas           (2)</t>
  </si>
  <si>
    <t>Act.: 30/05/2007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</si>
</sst>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0.00000"/>
    <numFmt numFmtId="210" formatCode="0.0000000"/>
    <numFmt numFmtId="211" formatCode="0.000000"/>
    <numFmt numFmtId="212" formatCode="0.00000000"/>
    <numFmt numFmtId="213" formatCode="[$-340A]dddd\,\ dd&quot; de &quot;mmmm&quot; de &quot;yyyy"/>
    <numFmt numFmtId="214" formatCode="_-* #,##0_-;\-* #,##0_-;_-* &quot;-&quot;??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u val="single"/>
      <sz val="10"/>
      <color indexed="21"/>
      <name val="Helv"/>
      <family val="0"/>
    </font>
    <font>
      <sz val="8"/>
      <name val="Verdana"/>
      <family val="2"/>
    </font>
    <font>
      <sz val="8"/>
      <name val="Tahoma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21" applyFill="1">
      <alignment/>
      <protection/>
    </xf>
    <xf numFmtId="0" fontId="5" fillId="2" borderId="0" xfId="21" applyFont="1" applyFill="1" applyAlignment="1">
      <alignment horizont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2" borderId="0" xfId="15" applyFont="1" applyFill="1" applyAlignment="1">
      <alignment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0" fontId="6" fillId="3" borderId="0" xfId="21" applyFont="1" applyFill="1" applyBorder="1">
      <alignment/>
      <protection/>
    </xf>
    <xf numFmtId="0" fontId="9" fillId="2" borderId="0" xfId="21" applyFont="1" applyFill="1">
      <alignment/>
      <protection/>
    </xf>
    <xf numFmtId="4" fontId="0" fillId="2" borderId="0" xfId="0" applyNumberFormat="1" applyFill="1" applyBorder="1" applyAlignment="1">
      <alignment/>
    </xf>
    <xf numFmtId="185" fontId="2" fillId="2" borderId="0" xfId="0" applyNumberFormat="1" applyFont="1" applyFill="1" applyAlignment="1">
      <alignment/>
    </xf>
    <xf numFmtId="0" fontId="10" fillId="2" borderId="0" xfId="21" applyFont="1" applyFill="1">
      <alignment/>
      <protection/>
    </xf>
    <xf numFmtId="49" fontId="2" fillId="2" borderId="0" xfId="21" applyNumberFormat="1" applyFont="1" applyFill="1" applyAlignment="1">
      <alignment horizontal="center"/>
      <protection/>
    </xf>
    <xf numFmtId="0" fontId="11" fillId="2" borderId="0" xfId="15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17" fontId="2" fillId="2" borderId="0" xfId="0" applyNumberFormat="1" applyFont="1" applyFill="1" applyAlignment="1" quotePrefix="1">
      <alignment horizontal="left"/>
    </xf>
    <xf numFmtId="3" fontId="2" fillId="2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86" fontId="2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14" fontId="0" fillId="0" borderId="1" xfId="0" applyNumberFormat="1" applyFill="1" applyBorder="1" applyAlignment="1">
      <alignment/>
    </xf>
    <xf numFmtId="214" fontId="2" fillId="0" borderId="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14" fontId="0" fillId="0" borderId="0" xfId="0" applyNumberFormat="1" applyFill="1" applyBorder="1" applyAlignment="1">
      <alignment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" fontId="2" fillId="2" borderId="0" xfId="0" applyNumberFormat="1" applyFont="1" applyFill="1" applyAlignment="1">
      <alignment horizontal="left"/>
    </xf>
    <xf numFmtId="17" fontId="0" fillId="2" borderId="1" xfId="0" applyNumberFormat="1" applyFont="1" applyFill="1" applyBorder="1" applyAlignment="1" quotePrefix="1">
      <alignment/>
    </xf>
    <xf numFmtId="3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214" fontId="0" fillId="2" borderId="0" xfId="0" applyNumberFormat="1" applyFill="1" applyBorder="1" applyAlignment="1">
      <alignment/>
    </xf>
    <xf numFmtId="214" fontId="2" fillId="2" borderId="0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86" fontId="0" fillId="2" borderId="0" xfId="0" applyNumberFormat="1" applyFill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/>
    </xf>
    <xf numFmtId="4" fontId="0" fillId="2" borderId="0" xfId="0" applyNumberFormat="1" applyFill="1" applyAlignment="1">
      <alignment horizontal="center" vertical="center" wrapText="1"/>
    </xf>
    <xf numFmtId="4" fontId="1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4" fillId="0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2" borderId="1" xfId="0" applyNumberFormat="1" applyFont="1" applyFill="1" applyBorder="1" applyAlignment="1">
      <alignment horizontal="right" vertical="center" wrapText="1"/>
    </xf>
    <xf numFmtId="186" fontId="0" fillId="2" borderId="0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2" borderId="0" xfId="0" applyNumberFormat="1" applyFill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3" fontId="0" fillId="2" borderId="8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2" fontId="2" fillId="0" borderId="1" xfId="0" applyNumberFormat="1" applyFont="1" applyBorder="1" applyAlignment="1">
      <alignment/>
    </xf>
    <xf numFmtId="17" fontId="0" fillId="2" borderId="1" xfId="0" applyNumberFormat="1" applyFont="1" applyFill="1" applyBorder="1" applyAlignment="1" quotePrefix="1">
      <alignment/>
    </xf>
    <xf numFmtId="3" fontId="0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552450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552450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%20sbif\filiales\200503-filiales\200503%20-%20Fili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ecedentes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Filiales"/>
      <sheetName val="Clasif. Contratos - Bien-Bcos"/>
      <sheetName val="Clasif. Contratos - Bien-Fil"/>
      <sheetName val="Clasif. Contratos # Arrend. Bco"/>
      <sheetName val="Clasif. Contratos # Arrend. Fil"/>
      <sheetName val="EEFF Leasing Filiales"/>
      <sheetName val="EEFF Asesoría Financiera"/>
      <sheetName val="EEFF Agente Valores"/>
      <sheetName val="EEFF Corredores Bolsa"/>
      <sheetName val="EEFF Admin Fondos Mutuos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1"/>
    <pageSetUpPr fitToPage="1"/>
  </sheetPr>
  <dimension ref="B2:C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9" customWidth="1"/>
    <col min="2" max="2" width="5.00390625" style="9" customWidth="1"/>
    <col min="3" max="3" width="92.8515625" style="9" bestFit="1" customWidth="1"/>
    <col min="4" max="16384" width="11.421875" style="9" customWidth="1"/>
  </cols>
  <sheetData>
    <row r="2" ht="15.75">
      <c r="C2" s="10" t="s">
        <v>111</v>
      </c>
    </row>
    <row r="3" ht="15.75">
      <c r="C3" s="10" t="s">
        <v>110</v>
      </c>
    </row>
    <row r="4" ht="12.75">
      <c r="C4" s="28" t="s">
        <v>212</v>
      </c>
    </row>
    <row r="7" spans="2:3" ht="12.75">
      <c r="B7" s="11" t="s">
        <v>108</v>
      </c>
      <c r="C7" s="12"/>
    </row>
    <row r="8" spans="2:3" ht="12.75">
      <c r="B8" s="23"/>
      <c r="C8" s="23"/>
    </row>
    <row r="9" spans="2:3" ht="14.25">
      <c r="B9" s="24" t="s">
        <v>136</v>
      </c>
      <c r="C9" s="13"/>
    </row>
    <row r="10" spans="2:3" ht="14.25">
      <c r="B10" s="13"/>
      <c r="C10" s="15" t="s">
        <v>113</v>
      </c>
    </row>
    <row r="11" ht="12.75">
      <c r="C11" s="15" t="s">
        <v>114</v>
      </c>
    </row>
    <row r="12" ht="12.75">
      <c r="C12" s="15" t="s">
        <v>115</v>
      </c>
    </row>
    <row r="13" ht="12.75">
      <c r="C13" s="29" t="s">
        <v>213</v>
      </c>
    </row>
    <row r="14" ht="12.75">
      <c r="C14" s="15" t="s">
        <v>116</v>
      </c>
    </row>
    <row r="15" ht="12.75">
      <c r="C15" s="15" t="s">
        <v>117</v>
      </c>
    </row>
    <row r="16" ht="12.75">
      <c r="C16" s="15" t="s">
        <v>118</v>
      </c>
    </row>
    <row r="17" ht="12.75">
      <c r="C17" s="15" t="s">
        <v>119</v>
      </c>
    </row>
    <row r="18" ht="12.75">
      <c r="C18" s="15" t="s">
        <v>120</v>
      </c>
    </row>
    <row r="19" ht="12.75">
      <c r="C19" s="15" t="s">
        <v>121</v>
      </c>
    </row>
    <row r="20" ht="12.75">
      <c r="C20" s="15" t="s">
        <v>214</v>
      </c>
    </row>
    <row r="21" ht="12.75">
      <c r="C21" s="15" t="s">
        <v>215</v>
      </c>
    </row>
    <row r="22" ht="12.75">
      <c r="C22" s="15"/>
    </row>
    <row r="23" spans="2:3" ht="12.75">
      <c r="B23" s="24" t="s">
        <v>137</v>
      </c>
      <c r="C23" s="15"/>
    </row>
    <row r="24" ht="12.75">
      <c r="C24" s="15" t="s">
        <v>122</v>
      </c>
    </row>
    <row r="25" ht="12.75">
      <c r="C25" s="15" t="s">
        <v>123</v>
      </c>
    </row>
    <row r="26" ht="12.75">
      <c r="C26" s="15" t="s">
        <v>216</v>
      </c>
    </row>
    <row r="27" ht="12.75">
      <c r="C27" s="14"/>
    </row>
    <row r="29" ht="14.25">
      <c r="B29" s="13" t="s">
        <v>109</v>
      </c>
    </row>
    <row r="31" ht="12.75">
      <c r="C31" s="27" t="s">
        <v>238</v>
      </c>
    </row>
  </sheetData>
  <hyperlinks>
    <hyperlink ref="C10" location="'Tarjetas Vigente Marca'!A1" display="Número de tarjetas vigentes por marca "/>
    <hyperlink ref="C11" location="'Tarjetas Vencimiento'!A1" display="Situación de las tarjetas de crédito de acuerdo a su vencimiento"/>
    <hyperlink ref="C12" location="'Tarjetas por Emisor'!A1" display="Composición de las tarjetas de crédito por emisor de acuerdo a su estado"/>
    <hyperlink ref="C13" location="'Tarjetas por Emisor'!A1" display="Movimientos en el número de tarjetas titulares en el trimestre octubre - diciembre 2005"/>
    <hyperlink ref="C14" location="'Montos Asociados'!A1" display="Montos asociados a las tarjetas de crédito "/>
    <hyperlink ref="C15" location="'Col. por Tarjeta'!A1" display="Importancia de las colocaciones a través de tarjetas de crédito "/>
    <hyperlink ref="C16" location="'Distribución Montos'!A1" display="Distribución de los montos de líneas autorizadas "/>
    <hyperlink ref="C17" location="'Porcentaje Uso Línea'!A1" display="Porcentaje de utilización de las líneas autorizadas "/>
    <hyperlink ref="C18" location="'Morosidad Crédito por Marca'!A1" display="Morosidad de los créditos por marca de tarjetas "/>
    <hyperlink ref="C19" location="'Morosidad Crédito por Emisor'!A1" display="Morosidad de los créditos por emisor de tarjetas"/>
    <hyperlink ref="C20" location="'Transacciones realizadas'!A1" display="Transacciones realizadas en el trimestre enero - marzo 2005 por marca"/>
    <hyperlink ref="C21" location="'Transacciones por Emisor'!A1" display="Transacciones realizadas en el trimestre enero - marzo 2005 por emisor"/>
    <hyperlink ref="C24" location="'Transacciones por Emisor'!A1" display="Número y monto de transacciones de las tarjetas de debito segregadas por instituciones financieras "/>
    <hyperlink ref="C25" location="'Trans. Débito Regiones'!A1" display="Número y monto de transacciones de las tarjetas de debito segregadas por regiones "/>
    <hyperlink ref="C26" location="'Evolución Débito'!A1" display="Evolución histórica de número de transacciones, monto de las transacciones y numero de tarjetas de debito 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9"/>
    <pageSetUpPr fitToPage="1"/>
  </sheetPr>
  <dimension ref="A1:L23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1" customWidth="1"/>
    <col min="2" max="2" width="12.8515625" style="1" bestFit="1" customWidth="1"/>
    <col min="3" max="3" width="16.28125" style="1" bestFit="1" customWidth="1"/>
    <col min="4" max="4" width="11.7109375" style="1" bestFit="1" customWidth="1"/>
    <col min="5" max="5" width="14.8515625" style="1" bestFit="1" customWidth="1"/>
    <col min="6" max="6" width="11.7109375" style="1" bestFit="1" customWidth="1"/>
    <col min="7" max="7" width="14.28125" style="1" bestFit="1" customWidth="1"/>
    <col min="8" max="8" width="11.7109375" style="1" bestFit="1" customWidth="1"/>
    <col min="9" max="9" width="13.140625" style="1" bestFit="1" customWidth="1"/>
    <col min="10" max="10" width="13.28125" style="1" bestFit="1" customWidth="1"/>
    <col min="11" max="11" width="16.421875" style="1" customWidth="1"/>
    <col min="12" max="16384" width="11.421875" style="1" customWidth="1"/>
  </cols>
  <sheetData>
    <row r="1" ht="12.75">
      <c r="A1" s="15" t="s">
        <v>124</v>
      </c>
    </row>
    <row r="4" ht="12.75">
      <c r="A4" s="2" t="s">
        <v>15</v>
      </c>
    </row>
    <row r="5" ht="12.75">
      <c r="A5" s="32">
        <v>39142</v>
      </c>
    </row>
    <row r="6" ht="12.75">
      <c r="A6" s="3"/>
    </row>
    <row r="7" spans="2:11" ht="12.75">
      <c r="B7" s="150" t="s">
        <v>81</v>
      </c>
      <c r="C7" s="151"/>
      <c r="D7" s="150" t="s">
        <v>82</v>
      </c>
      <c r="E7" s="151"/>
      <c r="F7" s="150" t="s">
        <v>83</v>
      </c>
      <c r="G7" s="151"/>
      <c r="H7" s="150" t="s">
        <v>84</v>
      </c>
      <c r="I7" s="151"/>
      <c r="J7" s="150" t="s">
        <v>85</v>
      </c>
      <c r="K7" s="151"/>
    </row>
    <row r="8" spans="2:11" ht="12.75" customHeight="1">
      <c r="B8" s="130" t="s">
        <v>86</v>
      </c>
      <c r="C8" s="130" t="s">
        <v>87</v>
      </c>
      <c r="D8" s="130" t="s">
        <v>86</v>
      </c>
      <c r="E8" s="130" t="s">
        <v>87</v>
      </c>
      <c r="F8" s="130" t="s">
        <v>86</v>
      </c>
      <c r="G8" s="130" t="s">
        <v>87</v>
      </c>
      <c r="H8" s="130" t="s">
        <v>86</v>
      </c>
      <c r="I8" s="130" t="s">
        <v>87</v>
      </c>
      <c r="J8" s="130" t="s">
        <v>86</v>
      </c>
      <c r="K8" s="130" t="s">
        <v>87</v>
      </c>
    </row>
    <row r="9" spans="2:11" ht="12.75"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2.75">
      <c r="A10" s="18" t="s">
        <v>138</v>
      </c>
      <c r="B10" s="61">
        <v>34087</v>
      </c>
      <c r="C10" s="61">
        <v>22315279</v>
      </c>
      <c r="D10" s="61">
        <v>4009</v>
      </c>
      <c r="E10" s="61">
        <v>2092886</v>
      </c>
      <c r="F10" s="64">
        <v>315</v>
      </c>
      <c r="G10" s="61">
        <v>182242</v>
      </c>
      <c r="H10" s="64">
        <v>114</v>
      </c>
      <c r="I10" s="61">
        <v>76222</v>
      </c>
      <c r="J10" s="61">
        <v>38525</v>
      </c>
      <c r="K10" s="61">
        <v>24666629</v>
      </c>
    </row>
    <row r="11" spans="1:11" ht="12.75">
      <c r="A11" s="18" t="s">
        <v>139</v>
      </c>
      <c r="B11" s="61">
        <v>1868013</v>
      </c>
      <c r="C11" s="61">
        <v>284072873</v>
      </c>
      <c r="D11" s="61">
        <v>51285</v>
      </c>
      <c r="E11" s="61">
        <v>19138584</v>
      </c>
      <c r="F11" s="61">
        <v>17454</v>
      </c>
      <c r="G11" s="61">
        <v>7450819</v>
      </c>
      <c r="H11" s="61">
        <v>7426</v>
      </c>
      <c r="I11" s="61">
        <v>4107696</v>
      </c>
      <c r="J11" s="61">
        <v>1944178</v>
      </c>
      <c r="K11" s="61">
        <v>314769972</v>
      </c>
    </row>
    <row r="12" spans="1:11" ht="12.75">
      <c r="A12" s="18" t="s">
        <v>140</v>
      </c>
      <c r="B12" s="61">
        <v>2399909</v>
      </c>
      <c r="C12" s="61">
        <v>331958603</v>
      </c>
      <c r="D12" s="61">
        <v>54775</v>
      </c>
      <c r="E12" s="61">
        <v>21493634</v>
      </c>
      <c r="F12" s="61">
        <v>19887</v>
      </c>
      <c r="G12" s="61">
        <v>7750442</v>
      </c>
      <c r="H12" s="61">
        <v>6158</v>
      </c>
      <c r="I12" s="61">
        <v>5092132</v>
      </c>
      <c r="J12" s="61">
        <v>2480729</v>
      </c>
      <c r="K12" s="61">
        <v>366294811</v>
      </c>
    </row>
    <row r="13" spans="1:12" ht="12.75">
      <c r="A13" s="18" t="s">
        <v>141</v>
      </c>
      <c r="B13" s="61">
        <v>6987</v>
      </c>
      <c r="C13" s="61">
        <v>1269752</v>
      </c>
      <c r="D13" s="64">
        <v>301</v>
      </c>
      <c r="E13" s="61">
        <v>93029</v>
      </c>
      <c r="F13" s="64">
        <v>73</v>
      </c>
      <c r="G13" s="61">
        <v>32827</v>
      </c>
      <c r="H13" s="64">
        <v>14</v>
      </c>
      <c r="I13" s="61">
        <v>6107</v>
      </c>
      <c r="J13" s="61">
        <v>7375</v>
      </c>
      <c r="K13" s="61">
        <v>1401715</v>
      </c>
      <c r="L13" s="16"/>
    </row>
    <row r="14" spans="1:12" ht="12.75">
      <c r="A14" s="18" t="s">
        <v>142</v>
      </c>
      <c r="B14" s="61">
        <v>108013</v>
      </c>
      <c r="C14" s="61">
        <v>21068395</v>
      </c>
      <c r="D14" s="61">
        <v>3915</v>
      </c>
      <c r="E14" s="61">
        <v>3076384</v>
      </c>
      <c r="F14" s="64">
        <v>947</v>
      </c>
      <c r="G14" s="61">
        <v>643254</v>
      </c>
      <c r="H14" s="64">
        <v>167</v>
      </c>
      <c r="I14" s="61">
        <v>269061</v>
      </c>
      <c r="J14" s="61">
        <v>113042</v>
      </c>
      <c r="K14" s="61">
        <v>25057094</v>
      </c>
      <c r="L14" s="16"/>
    </row>
    <row r="15" spans="1:12" ht="12.75">
      <c r="A15" s="31" t="s">
        <v>172</v>
      </c>
      <c r="B15" s="63">
        <v>4417009</v>
      </c>
      <c r="C15" s="63">
        <v>660684902</v>
      </c>
      <c r="D15" s="63">
        <v>114285</v>
      </c>
      <c r="E15" s="63">
        <v>45894517</v>
      </c>
      <c r="F15" s="63">
        <v>38676</v>
      </c>
      <c r="G15" s="63">
        <v>16059584</v>
      </c>
      <c r="H15" s="63">
        <v>13879</v>
      </c>
      <c r="I15" s="63">
        <v>9551218</v>
      </c>
      <c r="J15" s="63">
        <v>4583849</v>
      </c>
      <c r="K15" s="63">
        <v>732190221</v>
      </c>
      <c r="L15" s="16"/>
    </row>
    <row r="16" spans="1:12" ht="12.75">
      <c r="A16" s="6"/>
      <c r="B16" s="7"/>
      <c r="C16" s="7"/>
      <c r="D16" s="7"/>
      <c r="E16" s="7"/>
      <c r="F16" s="6"/>
      <c r="G16" s="7"/>
      <c r="H16" s="6"/>
      <c r="I16" s="7"/>
      <c r="J16" s="7"/>
      <c r="K16" s="7"/>
      <c r="L16" s="16"/>
    </row>
    <row r="17" spans="1:11" ht="12.75">
      <c r="A17" s="1" t="s">
        <v>16</v>
      </c>
      <c r="J17" s="16"/>
      <c r="K17" s="16"/>
    </row>
    <row r="18" ht="12.75">
      <c r="A18" s="1" t="s">
        <v>17</v>
      </c>
    </row>
    <row r="19" ht="12.75">
      <c r="A19" s="1" t="s">
        <v>18</v>
      </c>
    </row>
    <row r="20" ht="12.75">
      <c r="A20" s="1" t="s">
        <v>19</v>
      </c>
    </row>
    <row r="21" ht="12.75">
      <c r="A21" s="1" t="s">
        <v>20</v>
      </c>
    </row>
    <row r="23" ht="12.75">
      <c r="A23" s="1" t="s">
        <v>37</v>
      </c>
    </row>
    <row r="24" ht="15.75" customHeight="1"/>
  </sheetData>
  <mergeCells count="15">
    <mergeCell ref="J8:J9"/>
    <mergeCell ref="B7:C7"/>
    <mergeCell ref="D7:E7"/>
    <mergeCell ref="F7:G7"/>
    <mergeCell ref="H7:I7"/>
    <mergeCell ref="K8:K9"/>
    <mergeCell ref="J7:K7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M41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2" width="13.57421875" style="1" bestFit="1" customWidth="1"/>
    <col min="3" max="3" width="16.28125" style="1" bestFit="1" customWidth="1"/>
    <col min="4" max="4" width="12.00390625" style="1" bestFit="1" customWidth="1"/>
    <col min="5" max="5" width="14.8515625" style="1" bestFit="1" customWidth="1"/>
    <col min="6" max="6" width="12.00390625" style="1" bestFit="1" customWidth="1"/>
    <col min="7" max="7" width="14.421875" style="1" bestFit="1" customWidth="1"/>
    <col min="8" max="8" width="12.00390625" style="1" bestFit="1" customWidth="1"/>
    <col min="9" max="9" width="15.140625" style="1" bestFit="1" customWidth="1"/>
    <col min="10" max="10" width="13.57421875" style="1" bestFit="1" customWidth="1"/>
    <col min="11" max="11" width="16.00390625" style="1" bestFit="1" customWidth="1"/>
    <col min="12" max="16384" width="11.421875" style="1" customWidth="1"/>
  </cols>
  <sheetData>
    <row r="1" ht="12.75">
      <c r="A1" s="15" t="s">
        <v>124</v>
      </c>
    </row>
    <row r="4" ht="12.75">
      <c r="A4" s="2" t="s">
        <v>21</v>
      </c>
    </row>
    <row r="5" ht="12.75">
      <c r="A5" s="55">
        <v>39142</v>
      </c>
    </row>
    <row r="7" spans="1:11" ht="16.5" customHeight="1">
      <c r="A7" s="6"/>
      <c r="B7" s="127" t="s">
        <v>81</v>
      </c>
      <c r="C7" s="127"/>
      <c r="D7" s="127" t="s">
        <v>82</v>
      </c>
      <c r="E7" s="127"/>
      <c r="F7" s="127" t="s">
        <v>83</v>
      </c>
      <c r="G7" s="127"/>
      <c r="H7" s="127" t="s">
        <v>84</v>
      </c>
      <c r="I7" s="127"/>
      <c r="J7" s="127" t="s">
        <v>85</v>
      </c>
      <c r="K7" s="127"/>
    </row>
    <row r="8" spans="1:11" ht="12.75">
      <c r="A8" s="6"/>
      <c r="B8" s="152" t="s">
        <v>86</v>
      </c>
      <c r="C8" s="152" t="s">
        <v>87</v>
      </c>
      <c r="D8" s="152" t="s">
        <v>86</v>
      </c>
      <c r="E8" s="152" t="s">
        <v>87</v>
      </c>
      <c r="F8" s="152" t="s">
        <v>86</v>
      </c>
      <c r="G8" s="152" t="s">
        <v>87</v>
      </c>
      <c r="H8" s="152" t="s">
        <v>86</v>
      </c>
      <c r="I8" s="152" t="s">
        <v>87</v>
      </c>
      <c r="J8" s="152" t="s">
        <v>86</v>
      </c>
      <c r="K8" s="152" t="s">
        <v>87</v>
      </c>
    </row>
    <row r="9" spans="1:11" ht="12.75">
      <c r="A9" s="6"/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3" ht="12.75">
      <c r="A10" s="18" t="s">
        <v>143</v>
      </c>
      <c r="B10" s="61">
        <v>1109817</v>
      </c>
      <c r="C10" s="61">
        <v>149321234</v>
      </c>
      <c r="D10" s="61">
        <v>16491</v>
      </c>
      <c r="E10" s="61">
        <v>7215604</v>
      </c>
      <c r="F10" s="61">
        <v>5673</v>
      </c>
      <c r="G10" s="61">
        <v>2971596</v>
      </c>
      <c r="H10" s="64">
        <v>558</v>
      </c>
      <c r="I10" s="61">
        <v>1653469</v>
      </c>
      <c r="J10" s="74">
        <v>1132539</v>
      </c>
      <c r="K10" s="74">
        <v>161161903</v>
      </c>
      <c r="L10" s="16"/>
      <c r="M10" s="16"/>
    </row>
    <row r="11" spans="1:13" ht="12.75">
      <c r="A11" s="18" t="s">
        <v>144</v>
      </c>
      <c r="B11" s="61">
        <v>323199</v>
      </c>
      <c r="C11" s="61">
        <v>24225645</v>
      </c>
      <c r="D11" s="61">
        <v>8083</v>
      </c>
      <c r="E11" s="61">
        <v>2720858</v>
      </c>
      <c r="F11" s="61">
        <v>3465</v>
      </c>
      <c r="G11" s="61">
        <v>890317</v>
      </c>
      <c r="H11" s="64">
        <v>217</v>
      </c>
      <c r="I11" s="61">
        <v>444183</v>
      </c>
      <c r="J11" s="74">
        <v>334964</v>
      </c>
      <c r="K11" s="74">
        <v>28281003</v>
      </c>
      <c r="L11" s="16"/>
      <c r="M11" s="16"/>
    </row>
    <row r="12" spans="1:13" ht="12.75">
      <c r="A12" s="18" t="s">
        <v>145</v>
      </c>
      <c r="B12" s="61">
        <v>171013</v>
      </c>
      <c r="C12" s="61">
        <v>22441466</v>
      </c>
      <c r="D12" s="64">
        <v>633</v>
      </c>
      <c r="E12" s="61">
        <v>617345</v>
      </c>
      <c r="F12" s="64">
        <v>320</v>
      </c>
      <c r="G12" s="61">
        <v>303760</v>
      </c>
      <c r="H12" s="64">
        <v>29</v>
      </c>
      <c r="I12" s="61">
        <v>134062</v>
      </c>
      <c r="J12" s="74">
        <v>171995</v>
      </c>
      <c r="K12" s="74">
        <v>23496633</v>
      </c>
      <c r="L12" s="16"/>
      <c r="M12" s="16"/>
    </row>
    <row r="13" spans="1:13" ht="12.75">
      <c r="A13" s="18" t="s">
        <v>146</v>
      </c>
      <c r="B13" s="61">
        <v>510274</v>
      </c>
      <c r="C13" s="61">
        <v>61681671</v>
      </c>
      <c r="D13" s="61">
        <v>9137</v>
      </c>
      <c r="E13" s="61">
        <v>3965740</v>
      </c>
      <c r="F13" s="61">
        <v>3572</v>
      </c>
      <c r="G13" s="61">
        <v>1499395</v>
      </c>
      <c r="H13" s="64">
        <v>430</v>
      </c>
      <c r="I13" s="61">
        <v>1467520</v>
      </c>
      <c r="J13" s="74">
        <v>523413</v>
      </c>
      <c r="K13" s="74">
        <v>68614326</v>
      </c>
      <c r="L13" s="16"/>
      <c r="M13" s="16"/>
    </row>
    <row r="14" spans="1:13" ht="12.75">
      <c r="A14" s="18" t="s">
        <v>147</v>
      </c>
      <c r="B14" s="61">
        <v>293027</v>
      </c>
      <c r="C14" s="61">
        <v>29028172</v>
      </c>
      <c r="D14" s="61">
        <v>7750</v>
      </c>
      <c r="E14" s="61">
        <v>4603437</v>
      </c>
      <c r="F14" s="61">
        <v>1908</v>
      </c>
      <c r="G14" s="61">
        <v>1014855</v>
      </c>
      <c r="H14" s="64">
        <v>132</v>
      </c>
      <c r="I14" s="61">
        <v>430078</v>
      </c>
      <c r="J14" s="74">
        <v>302817</v>
      </c>
      <c r="K14" s="74">
        <v>35076542</v>
      </c>
      <c r="L14" s="16"/>
      <c r="M14" s="16"/>
    </row>
    <row r="15" spans="1:13" ht="12.75">
      <c r="A15" s="18" t="s">
        <v>148</v>
      </c>
      <c r="B15" s="61">
        <v>34052</v>
      </c>
      <c r="C15" s="61">
        <v>5600101</v>
      </c>
      <c r="D15" s="64">
        <v>157</v>
      </c>
      <c r="E15" s="61">
        <v>137807</v>
      </c>
      <c r="F15" s="64">
        <v>34</v>
      </c>
      <c r="G15" s="61">
        <v>42057</v>
      </c>
      <c r="H15" s="64">
        <v>2</v>
      </c>
      <c r="I15" s="61">
        <v>14989</v>
      </c>
      <c r="J15" s="74">
        <v>34245</v>
      </c>
      <c r="K15" s="74">
        <v>5794954</v>
      </c>
      <c r="L15" s="16"/>
      <c r="M15" s="16"/>
    </row>
    <row r="16" spans="1:13" ht="12.75">
      <c r="A16" s="18" t="s">
        <v>149</v>
      </c>
      <c r="B16" s="61">
        <v>101403</v>
      </c>
      <c r="C16" s="61">
        <v>34078087</v>
      </c>
      <c r="D16" s="61">
        <v>9657</v>
      </c>
      <c r="E16" s="61">
        <v>2820287</v>
      </c>
      <c r="F16" s="61">
        <v>1883</v>
      </c>
      <c r="G16" s="61">
        <v>503355</v>
      </c>
      <c r="H16" s="64">
        <v>929</v>
      </c>
      <c r="I16" s="61">
        <v>241283</v>
      </c>
      <c r="J16" s="74">
        <v>113872</v>
      </c>
      <c r="K16" s="74">
        <v>37643012</v>
      </c>
      <c r="L16" s="16"/>
      <c r="M16" s="16"/>
    </row>
    <row r="17" spans="1:13" ht="12.75">
      <c r="A17" s="18" t="s">
        <v>150</v>
      </c>
      <c r="B17" s="61">
        <v>1124328</v>
      </c>
      <c r="C17" s="61">
        <v>228022093</v>
      </c>
      <c r="D17" s="61">
        <v>41486</v>
      </c>
      <c r="E17" s="61">
        <v>15511735</v>
      </c>
      <c r="F17" s="61">
        <v>14933</v>
      </c>
      <c r="G17" s="61">
        <v>6439880</v>
      </c>
      <c r="H17" s="61">
        <v>7292</v>
      </c>
      <c r="I17" s="61">
        <v>3454021</v>
      </c>
      <c r="J17" s="74">
        <v>1188039</v>
      </c>
      <c r="K17" s="74">
        <v>253427729</v>
      </c>
      <c r="L17" s="16"/>
      <c r="M17" s="16"/>
    </row>
    <row r="18" spans="1:13" ht="12.75">
      <c r="A18" s="18" t="s">
        <v>151</v>
      </c>
      <c r="B18" s="61">
        <v>118839</v>
      </c>
      <c r="C18" s="61">
        <v>32521660</v>
      </c>
      <c r="D18" s="64">
        <v>493</v>
      </c>
      <c r="E18" s="61">
        <v>950208</v>
      </c>
      <c r="F18" s="64">
        <v>242</v>
      </c>
      <c r="G18" s="61">
        <v>420814</v>
      </c>
      <c r="H18" s="64">
        <v>0</v>
      </c>
      <c r="I18" s="61">
        <v>231962</v>
      </c>
      <c r="J18" s="74">
        <v>119574</v>
      </c>
      <c r="K18" s="74">
        <v>34124644</v>
      </c>
      <c r="L18" s="16"/>
      <c r="M18" s="16"/>
    </row>
    <row r="19" spans="1:13" ht="12.75">
      <c r="A19" s="18" t="s">
        <v>152</v>
      </c>
      <c r="B19" s="61">
        <v>19293</v>
      </c>
      <c r="C19" s="61">
        <v>5395365</v>
      </c>
      <c r="D19" s="64">
        <v>345</v>
      </c>
      <c r="E19" s="61">
        <v>556351</v>
      </c>
      <c r="F19" s="64">
        <v>54</v>
      </c>
      <c r="G19" s="61">
        <v>92554</v>
      </c>
      <c r="H19" s="64">
        <v>6</v>
      </c>
      <c r="I19" s="61">
        <v>86889</v>
      </c>
      <c r="J19" s="74">
        <v>19698</v>
      </c>
      <c r="K19" s="74">
        <v>6131159</v>
      </c>
      <c r="L19" s="16"/>
      <c r="M19" s="16"/>
    </row>
    <row r="20" spans="1:13" ht="12.75">
      <c r="A20" s="18" t="s">
        <v>153</v>
      </c>
      <c r="B20" s="61">
        <v>41090</v>
      </c>
      <c r="C20" s="61">
        <v>8422406</v>
      </c>
      <c r="D20" s="61">
        <v>4475</v>
      </c>
      <c r="E20" s="61">
        <v>1062571</v>
      </c>
      <c r="F20" s="61">
        <v>1104</v>
      </c>
      <c r="G20" s="61">
        <v>262235</v>
      </c>
      <c r="H20" s="64">
        <v>686</v>
      </c>
      <c r="I20" s="61">
        <v>184297</v>
      </c>
      <c r="J20" s="74">
        <v>47355</v>
      </c>
      <c r="K20" s="74">
        <v>9931509</v>
      </c>
      <c r="L20" s="16"/>
      <c r="M20" s="16"/>
    </row>
    <row r="21" spans="1:13" ht="12.75">
      <c r="A21" s="18" t="s">
        <v>154</v>
      </c>
      <c r="B21" s="61">
        <v>210293</v>
      </c>
      <c r="C21" s="61">
        <v>62517</v>
      </c>
      <c r="D21" s="64">
        <v>510</v>
      </c>
      <c r="E21" s="64">
        <v>56</v>
      </c>
      <c r="F21" s="64">
        <v>312</v>
      </c>
      <c r="G21" s="64">
        <v>32</v>
      </c>
      <c r="H21" s="64">
        <v>350</v>
      </c>
      <c r="I21" s="64">
        <v>231</v>
      </c>
      <c r="J21" s="74">
        <v>211465</v>
      </c>
      <c r="K21" s="74">
        <v>62836</v>
      </c>
      <c r="L21" s="16"/>
      <c r="M21" s="16"/>
    </row>
    <row r="22" spans="1:13" ht="12.75">
      <c r="A22" s="18" t="s">
        <v>155</v>
      </c>
      <c r="B22" s="61">
        <v>22288</v>
      </c>
      <c r="C22" s="61">
        <v>2489589</v>
      </c>
      <c r="D22" s="61">
        <v>1718</v>
      </c>
      <c r="E22" s="61">
        <v>453645</v>
      </c>
      <c r="F22" s="64">
        <v>655</v>
      </c>
      <c r="G22" s="61">
        <v>183838</v>
      </c>
      <c r="H22" s="64">
        <v>376</v>
      </c>
      <c r="I22" s="61">
        <v>122370</v>
      </c>
      <c r="J22" s="74">
        <v>25037</v>
      </c>
      <c r="K22" s="74">
        <v>3249442</v>
      </c>
      <c r="L22" s="16"/>
      <c r="M22" s="16"/>
    </row>
    <row r="23" spans="1:13" ht="12.75">
      <c r="A23" s="18" t="s">
        <v>156</v>
      </c>
      <c r="B23" s="61">
        <v>163634</v>
      </c>
      <c r="C23" s="61">
        <v>21161065</v>
      </c>
      <c r="D23" s="61">
        <v>2257</v>
      </c>
      <c r="E23" s="61">
        <v>1731074</v>
      </c>
      <c r="F23" s="64">
        <v>746</v>
      </c>
      <c r="G23" s="61">
        <v>618960</v>
      </c>
      <c r="H23" s="64">
        <v>149</v>
      </c>
      <c r="I23" s="61">
        <v>423202</v>
      </c>
      <c r="J23" s="74">
        <v>166786</v>
      </c>
      <c r="K23" s="74">
        <v>23934301</v>
      </c>
      <c r="L23" s="16"/>
      <c r="M23" s="16"/>
    </row>
    <row r="24" spans="1:13" ht="12.75">
      <c r="A24" s="18" t="s">
        <v>157</v>
      </c>
      <c r="B24" s="61">
        <v>95893</v>
      </c>
      <c r="C24" s="61">
        <v>9895640</v>
      </c>
      <c r="D24" s="61">
        <v>6184</v>
      </c>
      <c r="E24" s="61">
        <v>1209916</v>
      </c>
      <c r="F24" s="61">
        <v>3185</v>
      </c>
      <c r="G24" s="61">
        <v>559807</v>
      </c>
      <c r="H24" s="61">
        <v>2566</v>
      </c>
      <c r="I24" s="61">
        <v>515413</v>
      </c>
      <c r="J24" s="74">
        <v>107828</v>
      </c>
      <c r="K24" s="74">
        <v>12180776</v>
      </c>
      <c r="L24" s="16"/>
      <c r="M24" s="16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74"/>
      <c r="K25" s="19"/>
      <c r="L25" s="16"/>
      <c r="M25" s="16"/>
    </row>
    <row r="26" spans="1:13" s="2" customFormat="1" ht="12.75">
      <c r="A26" s="31" t="s">
        <v>133</v>
      </c>
      <c r="B26" s="20">
        <v>4338443</v>
      </c>
      <c r="C26" s="20">
        <v>634346711</v>
      </c>
      <c r="D26" s="20">
        <v>109376</v>
      </c>
      <c r="E26" s="20">
        <v>43556634</v>
      </c>
      <c r="F26" s="20">
        <v>38086</v>
      </c>
      <c r="G26" s="20">
        <v>15803455</v>
      </c>
      <c r="H26" s="20">
        <v>13722</v>
      </c>
      <c r="I26" s="20">
        <v>9403969</v>
      </c>
      <c r="J26" s="20">
        <v>4499627</v>
      </c>
      <c r="K26" s="20">
        <v>703110769</v>
      </c>
      <c r="L26" s="17"/>
      <c r="M26" s="17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74"/>
      <c r="K27" s="19"/>
    </row>
    <row r="28" spans="1:12" ht="12.75">
      <c r="A28" s="18" t="s">
        <v>159</v>
      </c>
      <c r="B28" s="5">
        <v>44479</v>
      </c>
      <c r="C28" s="5">
        <v>4022913</v>
      </c>
      <c r="D28" s="79">
        <v>900</v>
      </c>
      <c r="E28" s="5">
        <v>244999</v>
      </c>
      <c r="F28" s="79">
        <v>275</v>
      </c>
      <c r="G28" s="5">
        <v>73886</v>
      </c>
      <c r="H28" s="79">
        <v>43</v>
      </c>
      <c r="I28" s="5">
        <v>71025</v>
      </c>
      <c r="J28" s="74">
        <v>45697</v>
      </c>
      <c r="K28" s="61">
        <v>4412823</v>
      </c>
      <c r="L28" s="16"/>
    </row>
    <row r="29" spans="1:12" ht="12.75">
      <c r="A29" s="18" t="s">
        <v>158</v>
      </c>
      <c r="B29" s="5">
        <v>34087</v>
      </c>
      <c r="C29" s="5">
        <v>22315279</v>
      </c>
      <c r="D29" s="5">
        <v>4009</v>
      </c>
      <c r="E29" s="5">
        <v>2092886</v>
      </c>
      <c r="F29" s="79">
        <v>315</v>
      </c>
      <c r="G29" s="5">
        <v>182242</v>
      </c>
      <c r="H29" s="79">
        <v>114</v>
      </c>
      <c r="I29" s="5">
        <v>76222</v>
      </c>
      <c r="J29" s="74">
        <v>38525</v>
      </c>
      <c r="K29" s="61">
        <v>24666629</v>
      </c>
      <c r="L29" s="16"/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6"/>
    </row>
    <row r="31" spans="1:12" s="2" customFormat="1" ht="12.75">
      <c r="A31" s="31" t="s">
        <v>128</v>
      </c>
      <c r="B31" s="20">
        <v>78566</v>
      </c>
      <c r="C31" s="20">
        <v>26338192</v>
      </c>
      <c r="D31" s="20">
        <v>4909</v>
      </c>
      <c r="E31" s="20">
        <v>2337885</v>
      </c>
      <c r="F31" s="20">
        <v>590</v>
      </c>
      <c r="G31" s="20">
        <v>256128</v>
      </c>
      <c r="H31" s="20">
        <v>157</v>
      </c>
      <c r="I31" s="20">
        <v>147247</v>
      </c>
      <c r="J31" s="20">
        <v>84222</v>
      </c>
      <c r="K31" s="20">
        <v>29079452</v>
      </c>
      <c r="L31" s="17"/>
    </row>
    <row r="32" spans="1:11" ht="12.75">
      <c r="A32" s="18"/>
      <c r="B32" s="18"/>
      <c r="C32" s="18"/>
      <c r="D32" s="18"/>
      <c r="E32" s="18"/>
      <c r="F32" s="18"/>
      <c r="G32" s="18"/>
      <c r="H32" s="18"/>
      <c r="I32" s="18"/>
      <c r="J32" s="19"/>
      <c r="K32" s="19"/>
    </row>
    <row r="33" spans="1:11" s="2" customFormat="1" ht="12.75">
      <c r="A33" s="31" t="s">
        <v>22</v>
      </c>
      <c r="B33" s="20">
        <v>4417009</v>
      </c>
      <c r="C33" s="20">
        <v>660684903</v>
      </c>
      <c r="D33" s="20">
        <v>114285</v>
      </c>
      <c r="E33" s="20">
        <v>45894519</v>
      </c>
      <c r="F33" s="20">
        <v>38676</v>
      </c>
      <c r="G33" s="20">
        <v>16059583</v>
      </c>
      <c r="H33" s="20">
        <v>13879</v>
      </c>
      <c r="I33" s="20">
        <v>9551216</v>
      </c>
      <c r="J33" s="20">
        <v>4583849</v>
      </c>
      <c r="K33" s="20">
        <v>732190221</v>
      </c>
    </row>
    <row r="34" spans="1:11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2.75">
      <c r="A35" s="1" t="s">
        <v>23</v>
      </c>
    </row>
    <row r="36" ht="12.75">
      <c r="A36" s="1" t="s">
        <v>24</v>
      </c>
    </row>
    <row r="37" ht="12.75">
      <c r="A37" s="1" t="s">
        <v>25</v>
      </c>
    </row>
    <row r="38" ht="12.75">
      <c r="A38" s="1" t="s">
        <v>26</v>
      </c>
    </row>
    <row r="39" ht="12.75">
      <c r="A39" s="1" t="s">
        <v>27</v>
      </c>
    </row>
    <row r="41" ht="12.75">
      <c r="A41" s="1" t="s">
        <v>37</v>
      </c>
    </row>
  </sheetData>
  <mergeCells count="15">
    <mergeCell ref="J8:J9"/>
    <mergeCell ref="B7:C7"/>
    <mergeCell ref="D7:E7"/>
    <mergeCell ref="F7:G7"/>
    <mergeCell ref="H7:I7"/>
    <mergeCell ref="K8:K9"/>
    <mergeCell ref="J7:K7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9"/>
    <pageSetUpPr fitToPage="1"/>
  </sheetPr>
  <dimension ref="A1:K17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37" customWidth="1"/>
    <col min="2" max="9" width="15.7109375" style="52" customWidth="1"/>
    <col min="10" max="16384" width="11.421875" style="37" customWidth="1"/>
  </cols>
  <sheetData>
    <row r="1" ht="12.75">
      <c r="A1" s="15" t="s">
        <v>124</v>
      </c>
    </row>
    <row r="4" ht="12.75">
      <c r="A4" s="2" t="s">
        <v>233</v>
      </c>
    </row>
    <row r="6" spans="2:9" ht="12.75">
      <c r="B6" s="153" t="s">
        <v>88</v>
      </c>
      <c r="C6" s="153"/>
      <c r="D6" s="153"/>
      <c r="E6" s="153"/>
      <c r="F6" s="154" t="s">
        <v>198</v>
      </c>
      <c r="G6" s="155"/>
      <c r="H6" s="86"/>
      <c r="I6" s="86"/>
    </row>
    <row r="7" spans="2:10" ht="12.75">
      <c r="B7" s="153" t="s">
        <v>89</v>
      </c>
      <c r="C7" s="153"/>
      <c r="D7" s="153" t="s">
        <v>90</v>
      </c>
      <c r="E7" s="153"/>
      <c r="F7" s="153" t="s">
        <v>90</v>
      </c>
      <c r="G7" s="153"/>
      <c r="H7" s="153" t="s">
        <v>91</v>
      </c>
      <c r="I7" s="153"/>
      <c r="J7" s="53"/>
    </row>
    <row r="8" spans="2:9" ht="12.75">
      <c r="B8" s="153" t="s">
        <v>92</v>
      </c>
      <c r="C8" s="153" t="s">
        <v>93</v>
      </c>
      <c r="D8" s="153" t="s">
        <v>92</v>
      </c>
      <c r="E8" s="153" t="s">
        <v>93</v>
      </c>
      <c r="F8" s="153" t="s">
        <v>92</v>
      </c>
      <c r="G8" s="153" t="s">
        <v>93</v>
      </c>
      <c r="H8" s="153" t="s">
        <v>92</v>
      </c>
      <c r="I8" s="153" t="s">
        <v>93</v>
      </c>
    </row>
    <row r="9" spans="2:9" ht="12.75">
      <c r="B9" s="153"/>
      <c r="C9" s="153"/>
      <c r="D9" s="153"/>
      <c r="E9" s="153"/>
      <c r="F9" s="153"/>
      <c r="G9" s="153"/>
      <c r="H9" s="153"/>
      <c r="I9" s="153"/>
    </row>
    <row r="10" spans="1:9" ht="12.75">
      <c r="A10" s="35" t="s">
        <v>138</v>
      </c>
      <c r="B10" s="70">
        <v>32909</v>
      </c>
      <c r="C10" s="101">
        <v>752</v>
      </c>
      <c r="D10" s="69">
        <v>595402</v>
      </c>
      <c r="E10" s="69">
        <v>19186</v>
      </c>
      <c r="F10" s="69">
        <v>15092</v>
      </c>
      <c r="G10" s="101">
        <v>853</v>
      </c>
      <c r="H10" s="71">
        <v>643403</v>
      </c>
      <c r="I10" s="71">
        <v>20791</v>
      </c>
    </row>
    <row r="11" spans="1:11" ht="12.75">
      <c r="A11" s="35" t="s">
        <v>139</v>
      </c>
      <c r="B11" s="70">
        <v>880763</v>
      </c>
      <c r="C11" s="69">
        <v>34302</v>
      </c>
      <c r="D11" s="69">
        <v>5588316</v>
      </c>
      <c r="E11" s="69">
        <v>234382</v>
      </c>
      <c r="F11" s="69">
        <v>477349</v>
      </c>
      <c r="G11" s="69">
        <v>29996</v>
      </c>
      <c r="H11" s="71">
        <v>6946428</v>
      </c>
      <c r="I11" s="71">
        <v>298680</v>
      </c>
      <c r="J11" s="36"/>
      <c r="K11" s="36"/>
    </row>
    <row r="12" spans="1:11" ht="12.75">
      <c r="A12" s="35" t="s">
        <v>140</v>
      </c>
      <c r="B12" s="70">
        <v>886214</v>
      </c>
      <c r="C12" s="69">
        <v>21380</v>
      </c>
      <c r="D12" s="69">
        <v>6575138</v>
      </c>
      <c r="E12" s="69">
        <v>216915</v>
      </c>
      <c r="F12" s="69">
        <v>625697</v>
      </c>
      <c r="G12" s="69">
        <v>36843</v>
      </c>
      <c r="H12" s="71">
        <v>8087049</v>
      </c>
      <c r="I12" s="71">
        <v>275138</v>
      </c>
      <c r="J12" s="36"/>
      <c r="K12" s="36"/>
    </row>
    <row r="13" spans="1:11" ht="12.75">
      <c r="A13" s="35" t="s">
        <v>141</v>
      </c>
      <c r="B13" s="70">
        <v>23251</v>
      </c>
      <c r="C13" s="69">
        <v>1207</v>
      </c>
      <c r="D13" s="69">
        <v>0</v>
      </c>
      <c r="E13" s="101">
        <v>0</v>
      </c>
      <c r="F13" s="69"/>
      <c r="G13" s="101">
        <v>0</v>
      </c>
      <c r="H13" s="71">
        <v>23251</v>
      </c>
      <c r="I13" s="71">
        <v>1207</v>
      </c>
      <c r="J13" s="36"/>
      <c r="K13" s="36"/>
    </row>
    <row r="14" spans="1:11" ht="12.75">
      <c r="A14" s="35" t="s">
        <v>142</v>
      </c>
      <c r="B14" s="70">
        <v>1044</v>
      </c>
      <c r="C14" s="101">
        <v>102</v>
      </c>
      <c r="D14" s="69">
        <v>417556</v>
      </c>
      <c r="E14" s="69">
        <v>13085</v>
      </c>
      <c r="F14" s="69">
        <v>35393</v>
      </c>
      <c r="G14" s="69">
        <v>2990</v>
      </c>
      <c r="H14" s="71">
        <v>453993</v>
      </c>
      <c r="I14" s="71">
        <v>16177</v>
      </c>
      <c r="J14" s="36"/>
      <c r="K14" s="36"/>
    </row>
    <row r="15" spans="1:11" s="2" customFormat="1" ht="12.75">
      <c r="A15" s="31" t="s">
        <v>172</v>
      </c>
      <c r="B15" s="72">
        <v>1824181</v>
      </c>
      <c r="C15" s="72">
        <v>57743</v>
      </c>
      <c r="D15" s="72">
        <v>13176412</v>
      </c>
      <c r="E15" s="72">
        <v>483568</v>
      </c>
      <c r="F15" s="72">
        <v>1153531</v>
      </c>
      <c r="G15" s="72">
        <v>70682</v>
      </c>
      <c r="H15" s="72">
        <v>16154124</v>
      </c>
      <c r="I15" s="72">
        <v>611993</v>
      </c>
      <c r="J15" s="17"/>
      <c r="K15" s="17"/>
    </row>
    <row r="16" spans="1:11" ht="12.75">
      <c r="A16" s="54"/>
      <c r="B16" s="48"/>
      <c r="C16" s="48"/>
      <c r="D16" s="48"/>
      <c r="E16" s="48"/>
      <c r="F16" s="48"/>
      <c r="G16" s="48"/>
      <c r="H16" s="48"/>
      <c r="I16" s="48"/>
      <c r="J16" s="36"/>
      <c r="K16" s="36"/>
    </row>
    <row r="17" ht="12.75">
      <c r="A17" s="1" t="s">
        <v>37</v>
      </c>
    </row>
  </sheetData>
  <mergeCells count="14">
    <mergeCell ref="H7:I7"/>
    <mergeCell ref="F6:G6"/>
    <mergeCell ref="B6:E6"/>
    <mergeCell ref="B7:C7"/>
    <mergeCell ref="D7:E7"/>
    <mergeCell ref="F7:G7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indexed="9"/>
    <pageSetUpPr fitToPage="1"/>
  </sheetPr>
  <dimension ref="A1:J6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" customWidth="1"/>
    <col min="2" max="2" width="14.140625" style="1" customWidth="1"/>
    <col min="3" max="3" width="14.00390625" style="1" customWidth="1"/>
    <col min="4" max="4" width="14.57421875" style="1" customWidth="1"/>
    <col min="5" max="5" width="14.7109375" style="1" customWidth="1"/>
    <col min="6" max="6" width="11.8515625" style="1" bestFit="1" customWidth="1"/>
    <col min="7" max="7" width="11.7109375" style="1" bestFit="1" customWidth="1"/>
    <col min="8" max="8" width="13.8515625" style="1" bestFit="1" customWidth="1"/>
    <col min="9" max="9" width="11.7109375" style="1" bestFit="1" customWidth="1"/>
    <col min="10" max="16384" width="11.421875" style="1" customWidth="1"/>
  </cols>
  <sheetData>
    <row r="1" ht="12.75">
      <c r="A1" s="15" t="s">
        <v>124</v>
      </c>
    </row>
    <row r="4" ht="12.75">
      <c r="A4" s="2" t="s">
        <v>232</v>
      </c>
    </row>
    <row r="6" spans="1:9" ht="12.75">
      <c r="A6" s="1" t="s">
        <v>0</v>
      </c>
      <c r="B6" s="152" t="s">
        <v>88</v>
      </c>
      <c r="C6" s="152"/>
      <c r="D6" s="152"/>
      <c r="E6" s="152"/>
      <c r="F6" s="124" t="s">
        <v>198</v>
      </c>
      <c r="G6" s="125"/>
      <c r="H6" s="82"/>
      <c r="I6" s="82"/>
    </row>
    <row r="7" spans="2:9" ht="12.75">
      <c r="B7" s="152" t="s">
        <v>89</v>
      </c>
      <c r="C7" s="152"/>
      <c r="D7" s="152" t="s">
        <v>90</v>
      </c>
      <c r="E7" s="152"/>
      <c r="F7" s="156" t="s">
        <v>90</v>
      </c>
      <c r="G7" s="156"/>
      <c r="H7" s="152" t="s">
        <v>91</v>
      </c>
      <c r="I7" s="152"/>
    </row>
    <row r="8" spans="2:9" ht="12.75">
      <c r="B8" s="152" t="s">
        <v>92</v>
      </c>
      <c r="C8" s="152" t="s">
        <v>93</v>
      </c>
      <c r="D8" s="152" t="s">
        <v>92</v>
      </c>
      <c r="E8" s="152" t="s">
        <v>93</v>
      </c>
      <c r="F8" s="153" t="s">
        <v>92</v>
      </c>
      <c r="G8" s="153" t="s">
        <v>93</v>
      </c>
      <c r="H8" s="152" t="s">
        <v>92</v>
      </c>
      <c r="I8" s="152" t="s">
        <v>93</v>
      </c>
    </row>
    <row r="9" spans="2:9" ht="12.75">
      <c r="B9" s="130"/>
      <c r="C9" s="130"/>
      <c r="D9" s="130"/>
      <c r="E9" s="130"/>
      <c r="F9" s="135"/>
      <c r="G9" s="135"/>
      <c r="H9" s="130"/>
      <c r="I9" s="130"/>
    </row>
    <row r="10" spans="1:9" ht="12.75">
      <c r="A10" s="87" t="s">
        <v>143</v>
      </c>
      <c r="B10" s="93">
        <v>137083</v>
      </c>
      <c r="C10" s="93">
        <v>2867</v>
      </c>
      <c r="D10" s="93">
        <v>3698427</v>
      </c>
      <c r="E10" s="93">
        <v>123533</v>
      </c>
      <c r="F10" s="93">
        <v>361440</v>
      </c>
      <c r="G10" s="93">
        <v>21130</v>
      </c>
      <c r="H10" s="93">
        <v>4196950</v>
      </c>
      <c r="I10" s="93">
        <v>147530</v>
      </c>
    </row>
    <row r="11" spans="1:9" ht="12.75">
      <c r="A11" s="87" t="s">
        <v>144</v>
      </c>
      <c r="B11" s="93">
        <v>204989</v>
      </c>
      <c r="C11" s="93">
        <v>4256</v>
      </c>
      <c r="D11" s="93">
        <v>171954</v>
      </c>
      <c r="E11" s="93">
        <v>4442</v>
      </c>
      <c r="F11" s="93">
        <v>14249</v>
      </c>
      <c r="G11" s="109">
        <v>576</v>
      </c>
      <c r="H11" s="93">
        <v>391192</v>
      </c>
      <c r="I11" s="93">
        <v>9274</v>
      </c>
    </row>
    <row r="12" spans="1:9" ht="12.75">
      <c r="A12" s="87" t="s">
        <v>145</v>
      </c>
      <c r="B12" s="93">
        <v>83702</v>
      </c>
      <c r="C12" s="93">
        <v>1725</v>
      </c>
      <c r="D12" s="93">
        <v>351935</v>
      </c>
      <c r="E12" s="93">
        <v>10334</v>
      </c>
      <c r="F12" s="93">
        <v>30253</v>
      </c>
      <c r="G12" s="93">
        <v>1708</v>
      </c>
      <c r="H12" s="93">
        <v>465890</v>
      </c>
      <c r="I12" s="93">
        <v>13767</v>
      </c>
    </row>
    <row r="13" spans="1:9" ht="12.75">
      <c r="A13" s="87" t="s">
        <v>146</v>
      </c>
      <c r="B13" s="93">
        <v>10998</v>
      </c>
      <c r="C13" s="109">
        <v>157</v>
      </c>
      <c r="D13" s="93">
        <v>1395396</v>
      </c>
      <c r="E13" s="93">
        <v>40808</v>
      </c>
      <c r="F13" s="93">
        <v>144980</v>
      </c>
      <c r="G13" s="93">
        <v>8592</v>
      </c>
      <c r="H13" s="93">
        <v>1551374</v>
      </c>
      <c r="I13" s="93">
        <v>49557</v>
      </c>
    </row>
    <row r="14" spans="1:9" ht="12.75">
      <c r="A14" s="87" t="s">
        <v>147</v>
      </c>
      <c r="B14" s="93">
        <v>105472</v>
      </c>
      <c r="C14" s="93">
        <v>2201</v>
      </c>
      <c r="D14" s="93">
        <v>581586</v>
      </c>
      <c r="E14" s="93">
        <v>16823</v>
      </c>
      <c r="F14" s="93">
        <v>43297</v>
      </c>
      <c r="G14" s="93">
        <v>3187</v>
      </c>
      <c r="H14" s="93">
        <v>730355</v>
      </c>
      <c r="I14" s="93">
        <v>22211</v>
      </c>
    </row>
    <row r="15" spans="1:9" ht="12.75">
      <c r="A15" s="87" t="s">
        <v>148</v>
      </c>
      <c r="B15" s="93">
        <v>0</v>
      </c>
      <c r="C15" s="109">
        <v>0</v>
      </c>
      <c r="D15" s="93">
        <v>183914</v>
      </c>
      <c r="E15" s="93">
        <v>7545</v>
      </c>
      <c r="F15" s="93">
        <v>27953</v>
      </c>
      <c r="G15" s="93">
        <v>2161</v>
      </c>
      <c r="H15" s="93">
        <v>211867</v>
      </c>
      <c r="I15" s="93">
        <v>9706</v>
      </c>
    </row>
    <row r="16" spans="1:9" ht="12.75">
      <c r="A16" s="87" t="s">
        <v>149</v>
      </c>
      <c r="B16" s="93">
        <v>99139</v>
      </c>
      <c r="C16" s="93">
        <v>2184</v>
      </c>
      <c r="D16" s="93">
        <v>554654</v>
      </c>
      <c r="E16" s="93">
        <v>20485</v>
      </c>
      <c r="F16" s="93">
        <v>78010</v>
      </c>
      <c r="G16" s="93">
        <v>4953</v>
      </c>
      <c r="H16" s="93">
        <v>731803</v>
      </c>
      <c r="I16" s="93">
        <v>27622</v>
      </c>
    </row>
    <row r="17" spans="1:9" ht="12.75">
      <c r="A17" s="87" t="s">
        <v>150</v>
      </c>
      <c r="B17" s="93">
        <v>800683</v>
      </c>
      <c r="C17" s="93">
        <v>36238</v>
      </c>
      <c r="D17" s="93">
        <v>4618934</v>
      </c>
      <c r="E17" s="93">
        <v>186021</v>
      </c>
      <c r="F17" s="93">
        <v>318345</v>
      </c>
      <c r="G17" s="93">
        <v>19676</v>
      </c>
      <c r="H17" s="93">
        <v>5737962</v>
      </c>
      <c r="I17" s="93">
        <v>241935</v>
      </c>
    </row>
    <row r="18" spans="1:9" ht="12.75">
      <c r="A18" s="87" t="s">
        <v>151</v>
      </c>
      <c r="B18" s="93">
        <v>0</v>
      </c>
      <c r="C18" s="109">
        <v>0</v>
      </c>
      <c r="D18" s="93">
        <v>506948</v>
      </c>
      <c r="E18" s="93">
        <v>20311</v>
      </c>
      <c r="F18" s="93">
        <v>62223</v>
      </c>
      <c r="G18" s="93">
        <v>4241</v>
      </c>
      <c r="H18" s="93">
        <v>569171</v>
      </c>
      <c r="I18" s="93">
        <v>24552</v>
      </c>
    </row>
    <row r="19" spans="1:9" ht="12.75">
      <c r="A19" s="87" t="s">
        <v>152</v>
      </c>
      <c r="B19" s="93">
        <v>0</v>
      </c>
      <c r="C19" s="109">
        <v>0</v>
      </c>
      <c r="D19" s="93">
        <v>112202</v>
      </c>
      <c r="E19" s="93">
        <v>4470</v>
      </c>
      <c r="F19" s="93">
        <v>23666</v>
      </c>
      <c r="G19" s="93">
        <v>1593</v>
      </c>
      <c r="H19" s="93">
        <v>135868</v>
      </c>
      <c r="I19" s="93">
        <v>6063</v>
      </c>
    </row>
    <row r="20" spans="1:9" ht="12.75">
      <c r="A20" s="87" t="s">
        <v>153</v>
      </c>
      <c r="B20" s="93">
        <v>83569</v>
      </c>
      <c r="C20" s="93">
        <v>1481</v>
      </c>
      <c r="D20" s="93">
        <v>67529</v>
      </c>
      <c r="E20" s="93">
        <v>1531</v>
      </c>
      <c r="F20" s="93">
        <v>3812</v>
      </c>
      <c r="G20" s="109">
        <v>255</v>
      </c>
      <c r="H20" s="93">
        <v>154910</v>
      </c>
      <c r="I20" s="93">
        <v>3267</v>
      </c>
    </row>
    <row r="21" spans="1:9" ht="12.75">
      <c r="A21" s="87" t="s">
        <v>154</v>
      </c>
      <c r="B21" s="93">
        <v>0</v>
      </c>
      <c r="C21" s="109">
        <v>0</v>
      </c>
      <c r="D21" s="93">
        <v>40556</v>
      </c>
      <c r="E21" s="93">
        <v>18595</v>
      </c>
      <c r="F21" s="93">
        <v>1066</v>
      </c>
      <c r="G21" s="109">
        <v>49</v>
      </c>
      <c r="H21" s="93">
        <v>41622</v>
      </c>
      <c r="I21" s="93">
        <v>18644</v>
      </c>
    </row>
    <row r="22" spans="1:9" ht="12.75">
      <c r="A22" s="87" t="s">
        <v>155</v>
      </c>
      <c r="B22" s="93">
        <v>22957</v>
      </c>
      <c r="C22" s="109">
        <v>617</v>
      </c>
      <c r="D22" s="93">
        <v>11429</v>
      </c>
      <c r="E22" s="109">
        <v>360</v>
      </c>
      <c r="F22" s="109">
        <v>626</v>
      </c>
      <c r="G22" s="109">
        <v>20</v>
      </c>
      <c r="H22" s="93">
        <v>35012</v>
      </c>
      <c r="I22" s="93">
        <v>997</v>
      </c>
    </row>
    <row r="23" spans="1:9" ht="12.75">
      <c r="A23" s="87" t="s">
        <v>156</v>
      </c>
      <c r="B23" s="93">
        <v>38192</v>
      </c>
      <c r="C23" s="109">
        <v>855</v>
      </c>
      <c r="D23" s="93">
        <v>246569</v>
      </c>
      <c r="E23" s="93">
        <v>8117</v>
      </c>
      <c r="F23" s="93">
        <v>24429</v>
      </c>
      <c r="G23" s="93">
        <v>1452</v>
      </c>
      <c r="H23" s="93">
        <v>309190</v>
      </c>
      <c r="I23" s="93">
        <v>10424</v>
      </c>
    </row>
    <row r="24" spans="1:9" ht="12.75">
      <c r="A24" s="87" t="s">
        <v>157</v>
      </c>
      <c r="B24" s="93">
        <v>130002</v>
      </c>
      <c r="C24" s="93">
        <v>3269</v>
      </c>
      <c r="D24" s="93">
        <v>17157</v>
      </c>
      <c r="E24" s="109">
        <v>522</v>
      </c>
      <c r="F24" s="93">
        <v>3176</v>
      </c>
      <c r="G24" s="109">
        <v>200</v>
      </c>
      <c r="H24" s="93">
        <v>150335</v>
      </c>
      <c r="I24" s="93">
        <v>3991</v>
      </c>
    </row>
    <row r="25" spans="1:9" ht="12.75">
      <c r="A25" s="87"/>
      <c r="B25" s="87"/>
      <c r="C25" s="87" t="s">
        <v>0</v>
      </c>
      <c r="D25" s="87"/>
      <c r="E25" s="87"/>
      <c r="F25" s="87"/>
      <c r="H25" s="87"/>
      <c r="I25" s="87"/>
    </row>
    <row r="26" spans="1:9" s="2" customFormat="1" ht="12.75">
      <c r="A26" s="89" t="s">
        <v>134</v>
      </c>
      <c r="B26" s="91">
        <v>1716786</v>
      </c>
      <c r="C26" s="91">
        <v>55850</v>
      </c>
      <c r="D26" s="91">
        <v>12559190</v>
      </c>
      <c r="E26" s="91">
        <v>463897</v>
      </c>
      <c r="F26" s="91">
        <v>1137525</v>
      </c>
      <c r="G26" s="91">
        <v>69793</v>
      </c>
      <c r="H26" s="91">
        <v>15413501</v>
      </c>
      <c r="I26" s="91">
        <v>589540</v>
      </c>
    </row>
    <row r="27" spans="1:9" ht="12.75">
      <c r="A27" s="94"/>
      <c r="B27" s="94"/>
      <c r="C27" s="94" t="s">
        <v>0</v>
      </c>
      <c r="D27" s="94"/>
      <c r="E27" s="94"/>
      <c r="F27" s="94"/>
      <c r="G27" s="94"/>
      <c r="H27" s="94"/>
      <c r="I27" s="94"/>
    </row>
    <row r="28" spans="1:9" ht="12.75">
      <c r="A28" s="94" t="s">
        <v>159</v>
      </c>
      <c r="B28" s="61">
        <v>74486</v>
      </c>
      <c r="C28" s="61">
        <v>1144</v>
      </c>
      <c r="D28" s="61">
        <v>21820</v>
      </c>
      <c r="E28" s="64">
        <v>483</v>
      </c>
      <c r="F28" s="64">
        <v>914</v>
      </c>
      <c r="G28" s="64">
        <v>35</v>
      </c>
      <c r="H28" s="93">
        <v>97220</v>
      </c>
      <c r="I28" s="93">
        <v>1662</v>
      </c>
    </row>
    <row r="29" spans="1:9" ht="12.75">
      <c r="A29" s="94" t="s">
        <v>158</v>
      </c>
      <c r="B29" s="61">
        <v>32909</v>
      </c>
      <c r="C29" s="64">
        <v>752</v>
      </c>
      <c r="D29" s="61">
        <v>595402</v>
      </c>
      <c r="E29" s="61">
        <v>19186</v>
      </c>
      <c r="F29" s="61">
        <v>15092</v>
      </c>
      <c r="G29" s="64">
        <v>853</v>
      </c>
      <c r="H29" s="93">
        <v>643403</v>
      </c>
      <c r="I29" s="93">
        <v>20791</v>
      </c>
    </row>
    <row r="30" spans="1:9" ht="12.75">
      <c r="A30" s="94"/>
      <c r="B30" s="94"/>
      <c r="C30" s="94" t="s">
        <v>0</v>
      </c>
      <c r="D30" s="94"/>
      <c r="E30" s="94"/>
      <c r="F30" s="94"/>
      <c r="G30" s="94"/>
      <c r="H30" s="94"/>
      <c r="I30" s="94"/>
    </row>
    <row r="31" spans="1:9" s="2" customFormat="1" ht="12.75">
      <c r="A31" s="89" t="s">
        <v>129</v>
      </c>
      <c r="B31" s="91">
        <v>107395</v>
      </c>
      <c r="C31" s="91">
        <v>1896</v>
      </c>
      <c r="D31" s="91">
        <v>617222</v>
      </c>
      <c r="E31" s="91">
        <v>19669</v>
      </c>
      <c r="F31" s="91">
        <v>16006</v>
      </c>
      <c r="G31" s="91">
        <v>888</v>
      </c>
      <c r="H31" s="91">
        <v>740623</v>
      </c>
      <c r="I31" s="91">
        <v>22453</v>
      </c>
    </row>
    <row r="32" spans="1:9" ht="12.75">
      <c r="A32" s="94"/>
      <c r="B32" s="94"/>
      <c r="C32" s="94" t="s">
        <v>0</v>
      </c>
      <c r="D32" s="94"/>
      <c r="E32" s="94"/>
      <c r="F32" s="94"/>
      <c r="G32" s="94"/>
      <c r="H32" s="94"/>
      <c r="I32" s="94"/>
    </row>
    <row r="33" spans="1:10" s="2" customFormat="1" ht="12.75">
      <c r="A33" s="89" t="s">
        <v>135</v>
      </c>
      <c r="B33" s="91">
        <v>1824181</v>
      </c>
      <c r="C33" s="91">
        <v>57746</v>
      </c>
      <c r="D33" s="91">
        <v>13176412</v>
      </c>
      <c r="E33" s="91">
        <v>483566</v>
      </c>
      <c r="F33" s="91">
        <v>1153531</v>
      </c>
      <c r="G33" s="91">
        <v>70681</v>
      </c>
      <c r="H33" s="91">
        <v>16154124</v>
      </c>
      <c r="I33" s="91">
        <v>611993</v>
      </c>
      <c r="J33" s="17"/>
    </row>
    <row r="34" spans="1:9" ht="12.75">
      <c r="A34" s="107"/>
      <c r="B34" s="105"/>
      <c r="C34" s="105"/>
      <c r="D34" s="105"/>
      <c r="E34" s="105"/>
      <c r="F34" s="105"/>
      <c r="G34" s="105"/>
      <c r="H34" s="105"/>
      <c r="I34" s="108"/>
    </row>
    <row r="35" spans="1:7" ht="12.75">
      <c r="A35" s="1" t="s">
        <v>37</v>
      </c>
      <c r="C35" s="60"/>
      <c r="D35" s="7"/>
      <c r="E35" s="60"/>
      <c r="F35" s="60"/>
      <c r="G35" s="60"/>
    </row>
    <row r="36" spans="3:7" ht="12.75">
      <c r="C36" s="7"/>
      <c r="D36" s="7"/>
      <c r="E36" s="60"/>
      <c r="F36" s="60"/>
      <c r="G36" s="7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99"/>
      <c r="E41" s="16"/>
    </row>
    <row r="42" spans="4:5" ht="12.75">
      <c r="D42" s="16"/>
      <c r="E42" s="16"/>
    </row>
    <row r="43" spans="4:5" ht="12.75">
      <c r="D43" s="99"/>
      <c r="E43" s="16"/>
    </row>
    <row r="44" spans="4:5" ht="12.75">
      <c r="D44" s="16"/>
      <c r="E44" s="16"/>
    </row>
    <row r="45" spans="4:8" ht="12.75">
      <c r="D45" s="16"/>
      <c r="E45" s="16"/>
      <c r="H45" s="22"/>
    </row>
    <row r="46" spans="4:5" ht="12.75">
      <c r="D46" s="99"/>
      <c r="E46" s="16"/>
    </row>
    <row r="47" spans="4:8" ht="12.75">
      <c r="D47" s="99"/>
      <c r="E47" s="16"/>
      <c r="G47" s="22"/>
      <c r="H47" s="60"/>
    </row>
    <row r="48" spans="4:8" ht="12.75">
      <c r="D48" s="16"/>
      <c r="E48" s="16"/>
      <c r="G48" s="22"/>
      <c r="H48" s="60"/>
    </row>
    <row r="49" spans="4:8" ht="12.75">
      <c r="D49" s="99"/>
      <c r="E49" s="16"/>
      <c r="G49" s="22"/>
      <c r="H49" s="60"/>
    </row>
    <row r="50" spans="4:8" ht="12.75">
      <c r="D50" s="99"/>
      <c r="E50" s="99"/>
      <c r="G50" s="22"/>
      <c r="H50" s="60"/>
    </row>
    <row r="51" spans="4:8" ht="12.75">
      <c r="D51" s="99"/>
      <c r="E51" s="16"/>
      <c r="G51" s="22"/>
      <c r="H51" s="60"/>
    </row>
    <row r="52" spans="4:8" ht="12.75">
      <c r="D52" s="16"/>
      <c r="E52" s="99"/>
      <c r="G52" s="22"/>
      <c r="H52" s="60"/>
    </row>
    <row r="53" spans="4:8" ht="12.75">
      <c r="D53" s="99"/>
      <c r="E53" s="16"/>
      <c r="G53" s="22"/>
      <c r="H53" s="60"/>
    </row>
    <row r="54" spans="4:8" ht="12.75">
      <c r="D54" s="16"/>
      <c r="E54" s="99"/>
      <c r="G54" s="22"/>
      <c r="H54" s="60"/>
    </row>
    <row r="55" spans="4:8" ht="12.75">
      <c r="D55" s="16"/>
      <c r="E55" s="16"/>
      <c r="G55" s="22"/>
      <c r="H55" s="60"/>
    </row>
    <row r="56" spans="7:8" ht="12.75">
      <c r="G56" s="22"/>
      <c r="H56" s="60"/>
    </row>
    <row r="57" spans="7:8" ht="12.75">
      <c r="G57" s="22"/>
      <c r="H57" s="60"/>
    </row>
    <row r="58" spans="7:8" ht="12.75">
      <c r="G58" s="22"/>
      <c r="H58" s="60"/>
    </row>
    <row r="59" spans="7:8" ht="12.75">
      <c r="G59" s="22"/>
      <c r="H59" s="60"/>
    </row>
    <row r="60" spans="7:8" ht="12.75">
      <c r="G60" s="22"/>
      <c r="H60" s="60"/>
    </row>
    <row r="61" spans="7:8" ht="12.75">
      <c r="G61" s="22"/>
      <c r="H61" s="60"/>
    </row>
    <row r="62" spans="7:8" ht="12.75">
      <c r="G62" s="22"/>
      <c r="H62" s="60"/>
    </row>
    <row r="63" spans="7:8" ht="12.75">
      <c r="G63" s="22"/>
      <c r="H63" s="60"/>
    </row>
    <row r="64" spans="7:8" ht="12.75">
      <c r="G64" s="22"/>
      <c r="H64" s="60"/>
    </row>
  </sheetData>
  <mergeCells count="14">
    <mergeCell ref="H7:I7"/>
    <mergeCell ref="F6:G6"/>
    <mergeCell ref="B6:E6"/>
    <mergeCell ref="B7:C7"/>
    <mergeCell ref="D7:E7"/>
    <mergeCell ref="F7:G7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A1" location="Indice!A1" display="Volver"/>
    <hyperlink ref="A24" location="Indice!A1" display="Volver"/>
  </hyperlinks>
  <printOptions/>
  <pageMargins left="0.75" right="0.75" top="1" bottom="1" header="0" footer="0"/>
  <pageSetup fitToHeight="1" fitToWidth="1" horizontalDpi="600" verticalDpi="600" orientation="landscape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indexed="9"/>
  </sheetPr>
  <dimension ref="A1:E28"/>
  <sheetViews>
    <sheetView workbookViewId="0" topLeftCell="A1">
      <selection activeCell="A3" sqref="A3"/>
    </sheetView>
  </sheetViews>
  <sheetFormatPr defaultColWidth="11.421875" defaultRowHeight="12.75"/>
  <cols>
    <col min="1" max="1" width="30.421875" style="1" customWidth="1"/>
    <col min="2" max="3" width="14.00390625" style="1" customWidth="1"/>
    <col min="4" max="4" width="17.00390625" style="1" customWidth="1"/>
    <col min="5" max="16384" width="11.421875" style="1" customWidth="1"/>
  </cols>
  <sheetData>
    <row r="1" ht="12.75">
      <c r="A1" s="15" t="s">
        <v>124</v>
      </c>
    </row>
    <row r="4" spans="1:5" ht="12.75">
      <c r="A4" s="128" t="s">
        <v>208</v>
      </c>
      <c r="B4" s="129"/>
      <c r="C4" s="129"/>
      <c r="D4" s="129"/>
      <c r="E4" s="84"/>
    </row>
    <row r="5" spans="1:5" ht="12.75">
      <c r="A5" s="129"/>
      <c r="B5" s="129"/>
      <c r="C5" s="129"/>
      <c r="D5" s="129"/>
      <c r="E5" s="83"/>
    </row>
    <row r="6" ht="12.75">
      <c r="A6" s="2" t="s">
        <v>234</v>
      </c>
    </row>
    <row r="8" spans="1:4" ht="12.75">
      <c r="A8" s="157" t="s">
        <v>94</v>
      </c>
      <c r="B8" s="140" t="s">
        <v>95</v>
      </c>
      <c r="C8" s="140" t="s">
        <v>96</v>
      </c>
      <c r="D8" s="140" t="s">
        <v>97</v>
      </c>
    </row>
    <row r="9" spans="1:4" ht="25.5" customHeight="1">
      <c r="A9" s="157"/>
      <c r="B9" s="140"/>
      <c r="C9" s="140"/>
      <c r="D9" s="140"/>
    </row>
    <row r="10" spans="1:4" ht="12.75">
      <c r="A10" s="4" t="s">
        <v>143</v>
      </c>
      <c r="B10" s="61">
        <v>1942070</v>
      </c>
      <c r="C10" s="61">
        <v>5215059</v>
      </c>
      <c r="D10" s="61">
        <v>83988</v>
      </c>
    </row>
    <row r="11" spans="1:4" ht="12.75">
      <c r="A11" s="4" t="s">
        <v>144</v>
      </c>
      <c r="B11" s="61">
        <v>640586</v>
      </c>
      <c r="C11" s="61">
        <v>2043425</v>
      </c>
      <c r="D11" s="61">
        <v>33340</v>
      </c>
    </row>
    <row r="12" spans="1:4" ht="12.75">
      <c r="A12" s="4" t="s">
        <v>145</v>
      </c>
      <c r="B12" s="61">
        <v>75040</v>
      </c>
      <c r="C12" s="61">
        <v>456219</v>
      </c>
      <c r="D12" s="61">
        <v>8570</v>
      </c>
    </row>
    <row r="13" spans="1:4" ht="12.75">
      <c r="A13" s="4" t="s">
        <v>146</v>
      </c>
      <c r="B13" s="61">
        <v>836145</v>
      </c>
      <c r="C13" s="61">
        <v>3237227</v>
      </c>
      <c r="D13" s="61">
        <v>53681</v>
      </c>
    </row>
    <row r="14" spans="1:4" ht="12.75">
      <c r="A14" s="4" t="s">
        <v>147</v>
      </c>
      <c r="B14" s="61">
        <v>175185</v>
      </c>
      <c r="C14" s="61">
        <v>1060940</v>
      </c>
      <c r="D14" s="61">
        <v>46730</v>
      </c>
    </row>
    <row r="15" spans="1:4" ht="12.75">
      <c r="A15" s="4" t="s">
        <v>148</v>
      </c>
      <c r="B15" s="61">
        <v>1373839</v>
      </c>
      <c r="C15" s="61">
        <v>162040</v>
      </c>
      <c r="D15" s="61">
        <v>5055</v>
      </c>
    </row>
    <row r="16" spans="1:4" ht="12.75">
      <c r="A16" s="4" t="s">
        <v>149</v>
      </c>
      <c r="B16" s="61">
        <v>70368</v>
      </c>
      <c r="C16" s="61">
        <v>417543</v>
      </c>
      <c r="D16" s="61">
        <v>8307</v>
      </c>
    </row>
    <row r="17" spans="1:4" ht="12.75">
      <c r="A17" s="4" t="s">
        <v>150</v>
      </c>
      <c r="B17" s="61">
        <v>2161391</v>
      </c>
      <c r="C17" s="61">
        <v>4633986</v>
      </c>
      <c r="D17" s="61">
        <v>73217</v>
      </c>
    </row>
    <row r="18" spans="1:4" ht="12.75">
      <c r="A18" s="4" t="s">
        <v>151</v>
      </c>
      <c r="B18" s="61">
        <v>72383</v>
      </c>
      <c r="C18" s="61">
        <v>508400</v>
      </c>
      <c r="D18" s="61">
        <v>10090</v>
      </c>
    </row>
    <row r="19" spans="1:4" ht="12.75">
      <c r="A19" s="4" t="s">
        <v>173</v>
      </c>
      <c r="B19" s="61">
        <v>2234</v>
      </c>
      <c r="C19" s="61">
        <v>46547</v>
      </c>
      <c r="D19" s="61">
        <v>1767</v>
      </c>
    </row>
    <row r="20" spans="1:4" ht="12.75">
      <c r="A20" s="4" t="s">
        <v>152</v>
      </c>
      <c r="B20" s="61">
        <v>44465</v>
      </c>
      <c r="C20" s="61">
        <v>605666</v>
      </c>
      <c r="D20" s="61">
        <v>24490</v>
      </c>
    </row>
    <row r="21" spans="1:4" ht="12.75">
      <c r="A21" s="4" t="s">
        <v>156</v>
      </c>
      <c r="B21" s="61">
        <v>176290</v>
      </c>
      <c r="C21" s="61">
        <v>153906</v>
      </c>
      <c r="D21" s="61">
        <v>13970</v>
      </c>
    </row>
    <row r="22" spans="1:4" ht="12.75">
      <c r="A22" s="4" t="s">
        <v>157</v>
      </c>
      <c r="B22" s="61">
        <v>133357</v>
      </c>
      <c r="C22" s="61">
        <v>295618</v>
      </c>
      <c r="D22" s="61">
        <v>4510</v>
      </c>
    </row>
    <row r="23" spans="1:4" ht="12.75">
      <c r="A23" s="58" t="s">
        <v>28</v>
      </c>
      <c r="B23" s="59">
        <f>SUM(B10:B22)</f>
        <v>7703353</v>
      </c>
      <c r="C23" s="59">
        <f>SUM(C10:C22)</f>
        <v>18836576</v>
      </c>
      <c r="D23" s="59">
        <f>SUM(D10:D22)</f>
        <v>367715</v>
      </c>
    </row>
    <row r="24" spans="1:4" ht="12.75">
      <c r="A24" s="6"/>
      <c r="B24" s="7"/>
      <c r="C24" s="7"/>
      <c r="D24" s="7"/>
    </row>
    <row r="26" ht="12.75">
      <c r="A26" s="1" t="s">
        <v>29</v>
      </c>
    </row>
    <row r="28" ht="12.75">
      <c r="A28" s="1" t="s">
        <v>37</v>
      </c>
    </row>
  </sheetData>
  <mergeCells count="5">
    <mergeCell ref="A4:D5"/>
    <mergeCell ref="A8:A9"/>
    <mergeCell ref="B8:B9"/>
    <mergeCell ref="C8:C9"/>
    <mergeCell ref="D8:D9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indexed="9"/>
  </sheetPr>
  <dimension ref="A1:E45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1" customWidth="1"/>
    <col min="2" max="4" width="15.7109375" style="1" customWidth="1"/>
    <col min="5" max="16384" width="11.421875" style="1" customWidth="1"/>
  </cols>
  <sheetData>
    <row r="1" ht="12.75">
      <c r="A1" s="15" t="s">
        <v>124</v>
      </c>
    </row>
    <row r="3" spans="1:4" ht="12.75">
      <c r="A3" s="128" t="s">
        <v>99</v>
      </c>
      <c r="B3" s="129"/>
      <c r="C3" s="129"/>
      <c r="D3" s="129"/>
    </row>
    <row r="4" spans="1:4" ht="12.75">
      <c r="A4" s="129"/>
      <c r="B4" s="129"/>
      <c r="C4" s="129"/>
      <c r="D4" s="129"/>
    </row>
    <row r="5" ht="12.75">
      <c r="A5" s="2" t="s">
        <v>235</v>
      </c>
    </row>
    <row r="7" spans="1:4" ht="28.5" customHeight="1">
      <c r="A7" s="158" t="s">
        <v>98</v>
      </c>
      <c r="B7" s="158" t="s">
        <v>95</v>
      </c>
      <c r="C7" s="158" t="s">
        <v>96</v>
      </c>
      <c r="D7" s="158" t="s">
        <v>97</v>
      </c>
    </row>
    <row r="8" spans="1:4" ht="12.75">
      <c r="A8" s="158"/>
      <c r="B8" s="158"/>
      <c r="C8" s="158"/>
      <c r="D8" s="158"/>
    </row>
    <row r="9" spans="1:4" ht="12.75">
      <c r="A9" s="87" t="s">
        <v>174</v>
      </c>
      <c r="B9" s="88">
        <v>136240</v>
      </c>
      <c r="C9" s="88">
        <v>387577</v>
      </c>
      <c r="D9" s="88">
        <v>7718</v>
      </c>
    </row>
    <row r="10" spans="1:4" ht="12.75">
      <c r="A10" s="87" t="s">
        <v>175</v>
      </c>
      <c r="B10" s="88">
        <v>286315</v>
      </c>
      <c r="C10" s="88">
        <v>723715</v>
      </c>
      <c r="D10" s="88">
        <v>15592</v>
      </c>
    </row>
    <row r="11" spans="1:4" ht="12.75">
      <c r="A11" s="87" t="s">
        <v>176</v>
      </c>
      <c r="B11" s="88">
        <v>73702</v>
      </c>
      <c r="C11" s="88">
        <v>227288</v>
      </c>
      <c r="D11" s="88">
        <v>4481</v>
      </c>
    </row>
    <row r="12" spans="1:4" ht="12.75">
      <c r="A12" s="87" t="s">
        <v>177</v>
      </c>
      <c r="B12" s="88">
        <v>132981</v>
      </c>
      <c r="C12" s="88">
        <v>392194</v>
      </c>
      <c r="D12" s="88">
        <v>7029</v>
      </c>
    </row>
    <row r="13" spans="1:4" ht="12.75">
      <c r="A13" s="87" t="s">
        <v>178</v>
      </c>
      <c r="B13" s="88">
        <v>477990</v>
      </c>
      <c r="C13" s="88">
        <v>1546921</v>
      </c>
      <c r="D13" s="88">
        <v>26256</v>
      </c>
    </row>
    <row r="14" spans="1:4" ht="12.75">
      <c r="A14" s="87" t="s">
        <v>179</v>
      </c>
      <c r="B14" s="88">
        <v>167084</v>
      </c>
      <c r="C14" s="88">
        <v>369730</v>
      </c>
      <c r="D14" s="88">
        <v>9030</v>
      </c>
    </row>
    <row r="15" spans="1:4" ht="12.75">
      <c r="A15" s="87" t="s">
        <v>180</v>
      </c>
      <c r="B15" s="88">
        <v>168507</v>
      </c>
      <c r="C15" s="88">
        <v>300574</v>
      </c>
      <c r="D15" s="88">
        <v>5289</v>
      </c>
    </row>
    <row r="16" spans="1:4" ht="12.75">
      <c r="A16" s="87" t="s">
        <v>181</v>
      </c>
      <c r="B16" s="88">
        <v>636213</v>
      </c>
      <c r="C16" s="88">
        <v>1158981</v>
      </c>
      <c r="D16" s="88">
        <v>24262</v>
      </c>
    </row>
    <row r="17" spans="1:4" ht="12.75">
      <c r="A17" s="87" t="s">
        <v>182</v>
      </c>
      <c r="B17" s="88">
        <v>227099</v>
      </c>
      <c r="C17" s="88">
        <v>403925</v>
      </c>
      <c r="D17" s="88">
        <v>7089</v>
      </c>
    </row>
    <row r="18" spans="1:4" ht="12.75">
      <c r="A18" s="87" t="s">
        <v>183</v>
      </c>
      <c r="B18" s="88">
        <v>260136</v>
      </c>
      <c r="C18" s="88">
        <v>636361</v>
      </c>
      <c r="D18" s="88">
        <v>11465</v>
      </c>
    </row>
    <row r="19" spans="1:4" ht="12.75">
      <c r="A19" s="87" t="s">
        <v>184</v>
      </c>
      <c r="B19" s="88">
        <v>24989</v>
      </c>
      <c r="C19" s="88">
        <v>69354</v>
      </c>
      <c r="D19" s="88">
        <v>1359</v>
      </c>
    </row>
    <row r="20" spans="1:4" ht="12.75">
      <c r="A20" s="87" t="s">
        <v>185</v>
      </c>
      <c r="B20" s="88">
        <v>72411</v>
      </c>
      <c r="C20" s="88">
        <v>249272</v>
      </c>
      <c r="D20" s="88">
        <v>3934</v>
      </c>
    </row>
    <row r="21" spans="1:4" ht="12.75">
      <c r="A21" s="87" t="s">
        <v>186</v>
      </c>
      <c r="B21" s="88">
        <v>5039686</v>
      </c>
      <c r="C21" s="88">
        <v>12370684</v>
      </c>
      <c r="D21" s="88">
        <v>244211</v>
      </c>
    </row>
    <row r="22" spans="1:4" ht="12.75">
      <c r="A22" s="89" t="s">
        <v>188</v>
      </c>
      <c r="B22" s="90">
        <f>SUM(B9:B21)</f>
        <v>7703353</v>
      </c>
      <c r="C22" s="91">
        <f>SUM(C9:C21)</f>
        <v>18836576</v>
      </c>
      <c r="D22" s="91">
        <f>SUM(D9:D21)</f>
        <v>367715</v>
      </c>
    </row>
    <row r="23" spans="1:4" ht="12.75">
      <c r="A23" s="1" t="s">
        <v>0</v>
      </c>
      <c r="B23" s="16"/>
      <c r="C23" s="16"/>
      <c r="D23" s="16"/>
    </row>
    <row r="24" ht="12.75">
      <c r="A24" s="1" t="s">
        <v>29</v>
      </c>
    </row>
    <row r="26" ht="12.75">
      <c r="A26" s="1" t="s">
        <v>37</v>
      </c>
    </row>
    <row r="28" spans="1:3" ht="12.75">
      <c r="A28" s="6"/>
      <c r="B28" s="6"/>
      <c r="C28" s="6"/>
    </row>
    <row r="29" spans="1:5" ht="12.75">
      <c r="A29" s="6"/>
      <c r="B29" s="6"/>
      <c r="C29" s="102"/>
      <c r="D29" s="6"/>
      <c r="E29" s="6"/>
    </row>
    <row r="30" spans="1:5" ht="12.75">
      <c r="A30" s="6"/>
      <c r="B30" s="6"/>
      <c r="C30" s="102"/>
      <c r="D30" s="6"/>
      <c r="E30" s="6"/>
    </row>
    <row r="31" spans="1:5" ht="12.75">
      <c r="A31" s="6"/>
      <c r="B31" s="6"/>
      <c r="C31" s="7"/>
      <c r="D31" s="7"/>
      <c r="E31" s="6"/>
    </row>
    <row r="32" spans="1:5" ht="12.75">
      <c r="A32" s="6"/>
      <c r="B32" s="6"/>
      <c r="C32" s="7"/>
      <c r="D32" s="7"/>
      <c r="E32" s="6"/>
    </row>
    <row r="33" spans="1:5" ht="12.75">
      <c r="A33" s="6"/>
      <c r="B33" s="6"/>
      <c r="C33" s="7"/>
      <c r="D33" s="7"/>
      <c r="E33" s="6"/>
    </row>
    <row r="34" spans="1:5" ht="12.75">
      <c r="A34" s="6"/>
      <c r="B34" s="6"/>
      <c r="C34" s="7"/>
      <c r="D34" s="7"/>
      <c r="E34" s="6"/>
    </row>
    <row r="35" spans="1:5" ht="12.75">
      <c r="A35" s="6"/>
      <c r="B35" s="6"/>
      <c r="C35" s="7"/>
      <c r="D35" s="7"/>
      <c r="E35" s="6"/>
    </row>
    <row r="36" spans="1:5" ht="12.75">
      <c r="A36" s="6"/>
      <c r="B36" s="6"/>
      <c r="C36" s="7"/>
      <c r="D36" s="7"/>
      <c r="E36" s="6"/>
    </row>
    <row r="37" spans="1:5" ht="12.75">
      <c r="A37" s="6"/>
      <c r="B37" s="6"/>
      <c r="C37" s="7"/>
      <c r="D37" s="7"/>
      <c r="E37" s="6"/>
    </row>
    <row r="38" spans="1:5" ht="12.75">
      <c r="A38" s="6"/>
      <c r="B38" s="6"/>
      <c r="C38" s="7"/>
      <c r="D38" s="7"/>
      <c r="E38" s="6"/>
    </row>
    <row r="39" spans="1:5" ht="12.75">
      <c r="A39" s="6"/>
      <c r="B39" s="6"/>
      <c r="C39" s="7"/>
      <c r="D39" s="7"/>
      <c r="E39" s="6"/>
    </row>
    <row r="40" spans="1:5" ht="12.75">
      <c r="A40" s="6"/>
      <c r="B40" s="6"/>
      <c r="C40" s="7"/>
      <c r="D40" s="7"/>
      <c r="E40" s="6"/>
    </row>
    <row r="41" spans="1:5" ht="12.75">
      <c r="A41" s="6"/>
      <c r="B41" s="6"/>
      <c r="C41" s="7"/>
      <c r="D41" s="7"/>
      <c r="E41" s="6"/>
    </row>
    <row r="42" spans="1:5" ht="12.75">
      <c r="A42" s="6"/>
      <c r="B42" s="6"/>
      <c r="C42" s="7"/>
      <c r="D42" s="7"/>
      <c r="E42" s="6"/>
    </row>
    <row r="43" spans="1:5" ht="12.75">
      <c r="A43" s="6"/>
      <c r="B43" s="6"/>
      <c r="C43" s="7"/>
      <c r="D43" s="7"/>
      <c r="E43" s="6"/>
    </row>
    <row r="44" spans="1:3" ht="12.75">
      <c r="A44" s="6"/>
      <c r="B44" s="60"/>
      <c r="C44" s="6"/>
    </row>
    <row r="45" spans="1:3" ht="12.75">
      <c r="A45" s="6"/>
      <c r="B45" s="6"/>
      <c r="C45" s="6"/>
    </row>
  </sheetData>
  <mergeCells count="5">
    <mergeCell ref="A3:D4"/>
    <mergeCell ref="A7:A8"/>
    <mergeCell ref="B7:B8"/>
    <mergeCell ref="C7:C8"/>
    <mergeCell ref="D7:D8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23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3" width="15.7109375" style="1" customWidth="1"/>
    <col min="4" max="4" width="24.421875" style="1" customWidth="1"/>
    <col min="5" max="6" width="11.421875" style="1" customWidth="1"/>
    <col min="7" max="7" width="14.28125" style="1" customWidth="1"/>
    <col min="8" max="16384" width="11.421875" style="1" customWidth="1"/>
  </cols>
  <sheetData>
    <row r="1" ht="12.75">
      <c r="A1" s="15" t="s">
        <v>124</v>
      </c>
    </row>
    <row r="4" spans="1:5" ht="12.75">
      <c r="A4" s="128" t="s">
        <v>100</v>
      </c>
      <c r="B4" s="129"/>
      <c r="C4" s="129"/>
      <c r="D4" s="129"/>
      <c r="E4" s="83"/>
    </row>
    <row r="5" spans="1:5" ht="12.75">
      <c r="A5" s="129"/>
      <c r="B5" s="129"/>
      <c r="C5" s="129"/>
      <c r="D5" s="129"/>
      <c r="E5" s="83"/>
    </row>
    <row r="6" ht="12.75">
      <c r="A6" s="55">
        <v>39142</v>
      </c>
    </row>
    <row r="8" spans="1:4" ht="12.75" customHeight="1">
      <c r="A8" s="140" t="s">
        <v>103</v>
      </c>
      <c r="B8" s="140" t="s">
        <v>101</v>
      </c>
      <c r="C8" s="140" t="s">
        <v>92</v>
      </c>
      <c r="D8" s="140" t="s">
        <v>102</v>
      </c>
    </row>
    <row r="9" spans="1:4" ht="24" customHeight="1">
      <c r="A9" s="140"/>
      <c r="B9" s="140"/>
      <c r="C9" s="140"/>
      <c r="D9" s="140"/>
    </row>
    <row r="10" spans="1:4" ht="12.75">
      <c r="A10" s="4"/>
      <c r="B10" s="4"/>
      <c r="C10" s="4"/>
      <c r="D10" s="4"/>
    </row>
    <row r="11" spans="1:4" ht="12.75">
      <c r="A11" s="56" t="s">
        <v>104</v>
      </c>
      <c r="B11" s="57">
        <v>2230538</v>
      </c>
      <c r="C11" s="57">
        <v>11670179</v>
      </c>
      <c r="D11" s="57">
        <v>181959</v>
      </c>
    </row>
    <row r="12" spans="1:4" ht="12.75">
      <c r="A12" s="56" t="s">
        <v>105</v>
      </c>
      <c r="B12" s="57">
        <v>3046222</v>
      </c>
      <c r="C12" s="57">
        <v>20860167</v>
      </c>
      <c r="D12" s="57">
        <v>335053</v>
      </c>
    </row>
    <row r="13" spans="1:4" ht="12.75">
      <c r="A13" s="56" t="s">
        <v>106</v>
      </c>
      <c r="B13" s="57">
        <v>3849373</v>
      </c>
      <c r="C13" s="57">
        <v>34058335</v>
      </c>
      <c r="D13" s="57">
        <v>597456</v>
      </c>
    </row>
    <row r="14" spans="1:4" ht="12.75">
      <c r="A14" s="56" t="s">
        <v>107</v>
      </c>
      <c r="B14" s="57">
        <v>4650232</v>
      </c>
      <c r="C14" s="57">
        <v>42644808</v>
      </c>
      <c r="D14" s="57">
        <v>804070</v>
      </c>
    </row>
    <row r="15" spans="1:4" ht="12.75">
      <c r="A15" s="56" t="s">
        <v>125</v>
      </c>
      <c r="B15" s="57">
        <v>5630463</v>
      </c>
      <c r="C15" s="57">
        <v>52157216</v>
      </c>
      <c r="D15" s="57">
        <v>942367</v>
      </c>
    </row>
    <row r="16" spans="1:4" s="2" customFormat="1" ht="12.75">
      <c r="A16" s="116" t="s">
        <v>209</v>
      </c>
      <c r="B16" s="117">
        <v>7416599</v>
      </c>
      <c r="C16" s="117">
        <v>66974892</v>
      </c>
      <c r="D16" s="117">
        <v>1261338</v>
      </c>
    </row>
    <row r="17" spans="1:4" s="2" customFormat="1" ht="12.75">
      <c r="A17" s="116" t="s">
        <v>212</v>
      </c>
      <c r="B17" s="59">
        <f>+'Trans. Débito Regiones'!B22</f>
        <v>7703353</v>
      </c>
      <c r="C17" s="59">
        <f>+'Trans. Débito Regiones'!C22</f>
        <v>18836576</v>
      </c>
      <c r="D17" s="59">
        <f>+'Trans. Débito Regiones'!D22</f>
        <v>367715</v>
      </c>
    </row>
    <row r="19" ht="12.75">
      <c r="A19" s="1" t="s">
        <v>29</v>
      </c>
    </row>
    <row r="20" spans="1:6" ht="12.75">
      <c r="A20" s="126" t="s">
        <v>207</v>
      </c>
      <c r="B20" s="126"/>
      <c r="C20" s="126"/>
      <c r="D20" s="126"/>
      <c r="E20" s="83"/>
      <c r="F20" s="83"/>
    </row>
    <row r="21" spans="1:6" ht="12.75">
      <c r="A21" s="126"/>
      <c r="B21" s="126"/>
      <c r="C21" s="126"/>
      <c r="D21" s="126"/>
      <c r="E21" s="83"/>
      <c r="F21" s="83"/>
    </row>
    <row r="23" ht="12.75">
      <c r="A23" s="1" t="s">
        <v>37</v>
      </c>
    </row>
  </sheetData>
  <mergeCells count="6">
    <mergeCell ref="A4:D5"/>
    <mergeCell ref="A20:D21"/>
    <mergeCell ref="B8:B9"/>
    <mergeCell ref="C8:C9"/>
    <mergeCell ref="D8:D9"/>
    <mergeCell ref="A8:A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9"/>
    <pageSetUpPr fitToPage="1"/>
  </sheetPr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1" customWidth="1"/>
    <col min="2" max="3" width="12.7109375" style="1" customWidth="1"/>
    <col min="4" max="4" width="13.7109375" style="1" customWidth="1"/>
    <col min="5" max="7" width="12.7109375" style="1" customWidth="1"/>
    <col min="8" max="16384" width="11.421875" style="1" customWidth="1"/>
  </cols>
  <sheetData>
    <row r="1" ht="12.75">
      <c r="A1" s="15" t="s">
        <v>124</v>
      </c>
    </row>
    <row r="3" ht="12.75">
      <c r="A3" s="2" t="s">
        <v>31</v>
      </c>
    </row>
    <row r="4" ht="12.75">
      <c r="A4" s="2" t="s">
        <v>30</v>
      </c>
    </row>
    <row r="5" ht="12.75">
      <c r="A5" s="32">
        <v>39142</v>
      </c>
    </row>
    <row r="8" spans="1:7" ht="12.75">
      <c r="A8" s="30"/>
      <c r="B8" s="124" t="s">
        <v>34</v>
      </c>
      <c r="C8" s="125"/>
      <c r="D8" s="124" t="s">
        <v>33</v>
      </c>
      <c r="E8" s="125"/>
      <c r="F8" s="124" t="s">
        <v>32</v>
      </c>
      <c r="G8" s="125"/>
    </row>
    <row r="9" spans="2:7" ht="12.75">
      <c r="B9" s="123" t="s">
        <v>36</v>
      </c>
      <c r="C9" s="123" t="s">
        <v>35</v>
      </c>
      <c r="D9" s="123" t="s">
        <v>36</v>
      </c>
      <c r="E9" s="123" t="s">
        <v>35</v>
      </c>
      <c r="F9" s="123" t="s">
        <v>36</v>
      </c>
      <c r="G9" s="123" t="s">
        <v>35</v>
      </c>
    </row>
    <row r="10" spans="1:10" ht="12.75">
      <c r="A10" s="18" t="s">
        <v>138</v>
      </c>
      <c r="B10" s="61">
        <v>2317</v>
      </c>
      <c r="C10" s="61">
        <v>1574</v>
      </c>
      <c r="D10" s="61">
        <v>48101</v>
      </c>
      <c r="E10" s="61">
        <v>25492</v>
      </c>
      <c r="F10" s="73">
        <v>50418</v>
      </c>
      <c r="G10" s="73">
        <v>27066</v>
      </c>
      <c r="H10" s="16"/>
      <c r="I10" s="16"/>
      <c r="J10" s="16"/>
    </row>
    <row r="11" spans="1:10" ht="12.75">
      <c r="A11" s="18" t="s">
        <v>139</v>
      </c>
      <c r="B11" s="61">
        <v>315856</v>
      </c>
      <c r="C11" s="61">
        <v>61884</v>
      </c>
      <c r="D11" s="61">
        <v>962081</v>
      </c>
      <c r="E11" s="61">
        <v>259146</v>
      </c>
      <c r="F11" s="73">
        <v>1277937</v>
      </c>
      <c r="G11" s="73">
        <v>321030</v>
      </c>
      <c r="H11" s="16"/>
      <c r="I11" s="16"/>
      <c r="J11" s="16"/>
    </row>
    <row r="12" spans="1:10" ht="12.75">
      <c r="A12" s="18" t="s">
        <v>140</v>
      </c>
      <c r="B12" s="61">
        <v>607794</v>
      </c>
      <c r="C12" s="61">
        <v>55233</v>
      </c>
      <c r="D12" s="61">
        <v>1287799</v>
      </c>
      <c r="E12" s="61">
        <v>458996</v>
      </c>
      <c r="F12" s="73">
        <v>1895593</v>
      </c>
      <c r="G12" s="73">
        <v>514229</v>
      </c>
      <c r="H12" s="16"/>
      <c r="I12" s="16"/>
      <c r="J12" s="16"/>
    </row>
    <row r="13" spans="1:10" ht="12.75">
      <c r="A13" s="18" t="s">
        <v>141</v>
      </c>
      <c r="B13" s="61">
        <v>4731</v>
      </c>
      <c r="C13" s="61">
        <v>3947</v>
      </c>
      <c r="D13" s="61">
        <v>0</v>
      </c>
      <c r="E13" s="61">
        <v>0</v>
      </c>
      <c r="F13" s="73">
        <v>4731</v>
      </c>
      <c r="G13" s="73">
        <v>3947</v>
      </c>
      <c r="H13" s="16"/>
      <c r="I13" s="16"/>
      <c r="J13" s="16"/>
    </row>
    <row r="14" spans="1:10" ht="12.75">
      <c r="A14" s="18" t="s">
        <v>142</v>
      </c>
      <c r="B14" s="61">
        <v>1625</v>
      </c>
      <c r="C14" s="61">
        <v>520</v>
      </c>
      <c r="D14" s="61">
        <v>93962</v>
      </c>
      <c r="E14" s="61">
        <v>36600</v>
      </c>
      <c r="F14" s="73">
        <v>95587</v>
      </c>
      <c r="G14" s="73">
        <v>37120</v>
      </c>
      <c r="H14" s="16"/>
      <c r="I14" s="16"/>
      <c r="J14" s="16"/>
    </row>
    <row r="15" spans="1:10" ht="12.75">
      <c r="A15" s="31" t="s">
        <v>1</v>
      </c>
      <c r="B15" s="20">
        <v>932323</v>
      </c>
      <c r="C15" s="20">
        <v>123158</v>
      </c>
      <c r="D15" s="20">
        <v>2391943</v>
      </c>
      <c r="E15" s="20">
        <v>780234</v>
      </c>
      <c r="F15" s="20">
        <v>3324266</v>
      </c>
      <c r="G15" s="20">
        <v>903392</v>
      </c>
      <c r="H15" s="16"/>
      <c r="I15" s="16"/>
      <c r="J15" s="16"/>
    </row>
    <row r="16" spans="2:7" ht="12.75">
      <c r="B16" s="16"/>
      <c r="C16" s="16"/>
      <c r="D16" s="16"/>
      <c r="E16" s="16"/>
      <c r="F16" s="16"/>
      <c r="G16" s="16"/>
    </row>
    <row r="17" spans="3:7" ht="12.75">
      <c r="C17" s="16"/>
      <c r="D17" s="16"/>
      <c r="E17" s="16"/>
      <c r="F17" s="16"/>
      <c r="G17" s="16"/>
    </row>
    <row r="18" ht="12.75">
      <c r="A18" s="1" t="s">
        <v>16</v>
      </c>
    </row>
    <row r="19" spans="1:7" ht="12.75" customHeight="1">
      <c r="A19" s="126" t="s">
        <v>126</v>
      </c>
      <c r="B19" s="126"/>
      <c r="C19" s="126"/>
      <c r="D19" s="126"/>
      <c r="E19" s="126"/>
      <c r="F19" s="126"/>
      <c r="G19" s="126"/>
    </row>
    <row r="20" spans="1:7" ht="12.75">
      <c r="A20" s="126"/>
      <c r="B20" s="126"/>
      <c r="C20" s="126"/>
      <c r="D20" s="126"/>
      <c r="E20" s="126"/>
      <c r="F20" s="126"/>
      <c r="G20" s="126"/>
    </row>
    <row r="21" ht="12.75">
      <c r="A21" s="1" t="s">
        <v>210</v>
      </c>
    </row>
    <row r="24" ht="12.75">
      <c r="A24" s="1" t="s">
        <v>37</v>
      </c>
    </row>
    <row r="25" spans="1:7" ht="12.75">
      <c r="A25" s="6"/>
      <c r="B25" s="6"/>
      <c r="C25" s="6"/>
      <c r="D25" s="6"/>
      <c r="E25" s="6"/>
      <c r="F25" s="6"/>
      <c r="G25" s="6"/>
    </row>
  </sheetData>
  <mergeCells count="4">
    <mergeCell ref="B8:C8"/>
    <mergeCell ref="D8:E8"/>
    <mergeCell ref="F8:G8"/>
    <mergeCell ref="A19:G20"/>
  </mergeCells>
  <hyperlinks>
    <hyperlink ref="A11" location="Indice!A1" display="Volver"/>
    <hyperlink ref="A14" location="Indice!A1" display="Volver"/>
    <hyperlink ref="A15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9"/>
    <pageSetUpPr fitToPage="1"/>
  </sheetPr>
  <dimension ref="A1:J42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1" customWidth="1"/>
    <col min="2" max="2" width="12.8515625" style="1" bestFit="1" customWidth="1"/>
    <col min="3" max="3" width="11.8515625" style="1" bestFit="1" customWidth="1"/>
    <col min="4" max="4" width="13.57421875" style="1" bestFit="1" customWidth="1"/>
    <col min="5" max="5" width="13.00390625" style="1" bestFit="1" customWidth="1"/>
    <col min="6" max="6" width="13.421875" style="1" bestFit="1" customWidth="1"/>
    <col min="7" max="7" width="13.00390625" style="1" bestFit="1" customWidth="1"/>
    <col min="8" max="8" width="15.28125" style="1" customWidth="1"/>
    <col min="9" max="16384" width="11.421875" style="1" customWidth="1"/>
  </cols>
  <sheetData>
    <row r="1" ht="12.75">
      <c r="A1" s="15" t="s">
        <v>124</v>
      </c>
    </row>
    <row r="3" ht="12.75">
      <c r="A3" s="2" t="s">
        <v>38</v>
      </c>
    </row>
    <row r="4" ht="12.75">
      <c r="A4" s="32">
        <v>39142</v>
      </c>
    </row>
    <row r="5" ht="12.75">
      <c r="A5" s="1" t="s">
        <v>0</v>
      </c>
    </row>
    <row r="6" ht="12.75">
      <c r="A6" s="6"/>
    </row>
    <row r="7" spans="1:7" ht="12.75">
      <c r="A7" s="6"/>
      <c r="B7" s="127" t="s">
        <v>34</v>
      </c>
      <c r="C7" s="127"/>
      <c r="D7" s="127" t="s">
        <v>33</v>
      </c>
      <c r="E7" s="127"/>
      <c r="F7" s="127" t="s">
        <v>32</v>
      </c>
      <c r="G7" s="127"/>
    </row>
    <row r="8" spans="1:7" ht="12.75">
      <c r="A8" s="6"/>
      <c r="B8" s="118" t="s">
        <v>36</v>
      </c>
      <c r="C8" s="118" t="s">
        <v>35</v>
      </c>
      <c r="D8" s="118" t="s">
        <v>36</v>
      </c>
      <c r="E8" s="118" t="s">
        <v>35</v>
      </c>
      <c r="F8" s="118" t="s">
        <v>36</v>
      </c>
      <c r="G8" s="118" t="s">
        <v>35</v>
      </c>
    </row>
    <row r="9" spans="1:10" s="37" customFormat="1" ht="12.75">
      <c r="A9" s="18" t="s">
        <v>217</v>
      </c>
      <c r="B9" s="18"/>
      <c r="C9" s="18"/>
      <c r="D9" s="18"/>
      <c r="E9" s="18"/>
      <c r="F9" s="18"/>
      <c r="G9" s="18"/>
      <c r="H9" s="36"/>
      <c r="I9" s="36"/>
      <c r="J9" s="36"/>
    </row>
    <row r="10" spans="1:10" ht="12.75">
      <c r="A10" s="18" t="s">
        <v>218</v>
      </c>
      <c r="B10" s="61">
        <v>40674</v>
      </c>
      <c r="C10" s="61">
        <v>11794</v>
      </c>
      <c r="D10" s="61">
        <v>113040</v>
      </c>
      <c r="E10" s="104">
        <v>56172</v>
      </c>
      <c r="F10" s="73">
        <v>153714</v>
      </c>
      <c r="G10" s="73">
        <v>67966</v>
      </c>
      <c r="H10" s="16"/>
      <c r="I10" s="16"/>
      <c r="J10" s="16"/>
    </row>
    <row r="11" spans="1:10" ht="12.75">
      <c r="A11" s="18" t="s">
        <v>219</v>
      </c>
      <c r="B11" s="61">
        <v>60660</v>
      </c>
      <c r="C11" s="61">
        <v>15520</v>
      </c>
      <c r="D11" s="61">
        <v>187678</v>
      </c>
      <c r="E11" s="100">
        <v>90286</v>
      </c>
      <c r="F11" s="73">
        <v>248338</v>
      </c>
      <c r="G11" s="73">
        <v>105806</v>
      </c>
      <c r="H11" s="16"/>
      <c r="I11" s="16"/>
      <c r="J11" s="16"/>
    </row>
    <row r="12" spans="1:10" ht="12.75">
      <c r="A12" s="18" t="s">
        <v>220</v>
      </c>
      <c r="B12" s="61">
        <v>52431</v>
      </c>
      <c r="C12" s="61">
        <v>12341</v>
      </c>
      <c r="D12" s="61">
        <v>240359</v>
      </c>
      <c r="E12" s="100">
        <v>99700</v>
      </c>
      <c r="F12" s="73">
        <v>292790</v>
      </c>
      <c r="G12" s="73">
        <v>112041</v>
      </c>
      <c r="H12" s="16"/>
      <c r="I12" s="16"/>
      <c r="J12" s="16"/>
    </row>
    <row r="13" spans="1:10" ht="12.75">
      <c r="A13" s="18" t="s">
        <v>221</v>
      </c>
      <c r="B13" s="61">
        <v>778558</v>
      </c>
      <c r="C13" s="61">
        <v>83503</v>
      </c>
      <c r="D13" s="61">
        <v>1850866</v>
      </c>
      <c r="E13" s="100">
        <v>534076</v>
      </c>
      <c r="F13" s="73">
        <v>2629424</v>
      </c>
      <c r="G13" s="73">
        <v>617579</v>
      </c>
      <c r="H13" s="16"/>
      <c r="I13" s="16"/>
      <c r="J13" s="16"/>
    </row>
    <row r="14" spans="1:10" ht="12.75">
      <c r="A14" s="18"/>
      <c r="B14" s="61"/>
      <c r="C14" s="61"/>
      <c r="D14" s="61"/>
      <c r="E14" s="61"/>
      <c r="F14" s="73"/>
      <c r="G14" s="73"/>
      <c r="H14" s="16"/>
      <c r="I14" s="16"/>
      <c r="J14" s="16"/>
    </row>
    <row r="15" spans="1:10" ht="12.75">
      <c r="A15" s="31" t="s">
        <v>1</v>
      </c>
      <c r="B15" s="20">
        <v>932323</v>
      </c>
      <c r="C15" s="20">
        <v>123158</v>
      </c>
      <c r="D15" s="20">
        <v>2391943</v>
      </c>
      <c r="E15" s="20">
        <v>780234</v>
      </c>
      <c r="F15" s="20">
        <v>3324266</v>
      </c>
      <c r="G15" s="20">
        <v>903392</v>
      </c>
      <c r="H15" s="16"/>
      <c r="I15" s="16"/>
      <c r="J15" s="16"/>
    </row>
    <row r="16" spans="1:10" ht="12.75">
      <c r="A16" s="18"/>
      <c r="B16" s="19"/>
      <c r="C16" s="19"/>
      <c r="D16" s="19"/>
      <c r="E16" s="19"/>
      <c r="F16" s="19" t="s">
        <v>0</v>
      </c>
      <c r="G16" s="19" t="s">
        <v>0</v>
      </c>
      <c r="H16" s="16"/>
      <c r="I16" s="16"/>
      <c r="J16" s="16"/>
    </row>
    <row r="17" spans="1:10" ht="12.75">
      <c r="A17" s="18" t="s">
        <v>2</v>
      </c>
      <c r="B17" s="61">
        <v>256808</v>
      </c>
      <c r="C17" s="61">
        <v>52427</v>
      </c>
      <c r="D17" s="61">
        <v>306622</v>
      </c>
      <c r="E17" s="61">
        <v>114290</v>
      </c>
      <c r="F17" s="73">
        <v>563430</v>
      </c>
      <c r="G17" s="73">
        <v>166717</v>
      </c>
      <c r="H17" s="16"/>
      <c r="I17" s="16"/>
      <c r="J17" s="16"/>
    </row>
    <row r="18" spans="1:10" ht="12.75">
      <c r="A18" s="18" t="s">
        <v>3</v>
      </c>
      <c r="B18" s="19"/>
      <c r="C18" s="19"/>
      <c r="D18" s="19"/>
      <c r="E18" s="19"/>
      <c r="F18" s="19"/>
      <c r="G18" s="19" t="s">
        <v>0</v>
      </c>
      <c r="H18" s="16"/>
      <c r="I18" s="16"/>
      <c r="J18" s="16"/>
    </row>
    <row r="19" spans="1:10" ht="12.75">
      <c r="A19" s="18" t="s">
        <v>4</v>
      </c>
      <c r="B19" s="19"/>
      <c r="C19" s="19"/>
      <c r="D19" s="19"/>
      <c r="E19" s="19"/>
      <c r="F19" s="19"/>
      <c r="G19" s="19" t="s">
        <v>0</v>
      </c>
      <c r="H19" s="16"/>
      <c r="I19" s="16"/>
      <c r="J19" s="16"/>
    </row>
    <row r="20" spans="1:10" ht="12.75">
      <c r="A20" s="18" t="s">
        <v>39</v>
      </c>
      <c r="B20" s="5">
        <v>18394</v>
      </c>
      <c r="C20" s="5">
        <v>2111</v>
      </c>
      <c r="D20" s="5">
        <v>14647</v>
      </c>
      <c r="E20" s="5">
        <v>4700</v>
      </c>
      <c r="F20" s="19">
        <v>33041</v>
      </c>
      <c r="G20" s="19">
        <v>6811</v>
      </c>
      <c r="H20" s="16"/>
      <c r="I20" s="16"/>
      <c r="J20" s="16"/>
    </row>
    <row r="21" spans="1:10" ht="12.75">
      <c r="A21" s="18" t="s">
        <v>40</v>
      </c>
      <c r="B21" s="5">
        <v>85761</v>
      </c>
      <c r="C21" s="5">
        <v>6954</v>
      </c>
      <c r="D21" s="5">
        <v>112024</v>
      </c>
      <c r="E21" s="5">
        <v>34190</v>
      </c>
      <c r="F21" s="19">
        <v>197785</v>
      </c>
      <c r="G21" s="19">
        <v>41144</v>
      </c>
      <c r="H21" s="16"/>
      <c r="I21" s="16"/>
      <c r="J21" s="16"/>
    </row>
    <row r="22" spans="1:10" ht="12.75">
      <c r="A22" s="18"/>
      <c r="B22" s="19"/>
      <c r="C22" s="19"/>
      <c r="D22" s="19"/>
      <c r="E22" s="19"/>
      <c r="F22" s="19" t="s">
        <v>0</v>
      </c>
      <c r="G22" s="19" t="s">
        <v>0</v>
      </c>
      <c r="H22" s="16"/>
      <c r="I22" s="16"/>
      <c r="J22" s="16"/>
    </row>
    <row r="23" spans="1:10" ht="12.75">
      <c r="A23" s="18" t="s">
        <v>5</v>
      </c>
      <c r="B23" s="19">
        <v>104155</v>
      </c>
      <c r="C23" s="19">
        <v>9065</v>
      </c>
      <c r="D23" s="19">
        <v>126671</v>
      </c>
      <c r="E23" s="19">
        <v>38890</v>
      </c>
      <c r="F23" s="19">
        <v>230826</v>
      </c>
      <c r="G23" s="19">
        <v>47955</v>
      </c>
      <c r="H23" s="16"/>
      <c r="I23" s="16"/>
      <c r="J23" s="16"/>
    </row>
    <row r="24" spans="1:10" ht="12.75">
      <c r="A24" s="18"/>
      <c r="B24" s="19"/>
      <c r="C24" s="19"/>
      <c r="D24" s="19"/>
      <c r="E24" s="19"/>
      <c r="F24" s="19"/>
      <c r="G24" s="19"/>
      <c r="H24" s="33"/>
      <c r="I24" s="16"/>
      <c r="J24" s="16"/>
    </row>
    <row r="25" spans="1:7" ht="12.75">
      <c r="A25" s="18" t="s">
        <v>6</v>
      </c>
      <c r="B25" s="5">
        <v>646677</v>
      </c>
      <c r="C25" s="5">
        <v>15847</v>
      </c>
      <c r="D25" s="5">
        <v>626661</v>
      </c>
      <c r="E25" s="5">
        <v>66657</v>
      </c>
      <c r="F25" s="19">
        <v>1273338</v>
      </c>
      <c r="G25" s="19">
        <v>82504</v>
      </c>
    </row>
    <row r="26" spans="1:7" ht="12.75">
      <c r="A26" s="18"/>
      <c r="B26" s="19"/>
      <c r="C26" s="19"/>
      <c r="D26" s="19"/>
      <c r="E26" s="19"/>
      <c r="F26" s="19"/>
      <c r="G26" s="19"/>
    </row>
    <row r="27" spans="1:7" ht="12.75">
      <c r="A27" s="18" t="s">
        <v>7</v>
      </c>
      <c r="B27" s="5">
        <v>182892</v>
      </c>
      <c r="C27" s="5">
        <v>38452</v>
      </c>
      <c r="D27" s="5">
        <v>229799</v>
      </c>
      <c r="E27" s="5">
        <v>182793</v>
      </c>
      <c r="F27" s="19">
        <v>412691</v>
      </c>
      <c r="G27" s="19">
        <v>221245</v>
      </c>
    </row>
    <row r="28" spans="1:7" ht="12.75">
      <c r="A28" s="18"/>
      <c r="B28" s="61"/>
      <c r="C28" s="61"/>
      <c r="D28" s="61"/>
      <c r="E28" s="61"/>
      <c r="F28" s="19" t="s">
        <v>0</v>
      </c>
      <c r="G28" s="19" t="s">
        <v>0</v>
      </c>
    </row>
    <row r="29" spans="1:7" ht="12.75">
      <c r="A29" s="31" t="s">
        <v>8</v>
      </c>
      <c r="B29" s="20">
        <v>2122855</v>
      </c>
      <c r="C29" s="20">
        <v>238949</v>
      </c>
      <c r="D29" s="20">
        <v>3681696</v>
      </c>
      <c r="E29" s="20">
        <v>1182864</v>
      </c>
      <c r="F29" s="20">
        <v>5804551</v>
      </c>
      <c r="G29" s="20">
        <v>1421813</v>
      </c>
    </row>
    <row r="30" spans="6:7" ht="12.75">
      <c r="F30" s="16"/>
      <c r="G30" s="16"/>
    </row>
    <row r="32" ht="12.75">
      <c r="A32" s="1" t="s">
        <v>63</v>
      </c>
    </row>
    <row r="33" ht="12.75">
      <c r="A33" s="1" t="s">
        <v>126</v>
      </c>
    </row>
    <row r="34" ht="12.75">
      <c r="A34" s="1" t="s">
        <v>211</v>
      </c>
    </row>
    <row r="35" ht="12.75">
      <c r="A35" s="1" t="s">
        <v>41</v>
      </c>
    </row>
    <row r="36" ht="12.75">
      <c r="A36" s="1" t="s">
        <v>42</v>
      </c>
    </row>
    <row r="37" ht="12.75">
      <c r="A37" s="1" t="s">
        <v>43</v>
      </c>
    </row>
    <row r="38" ht="12.75">
      <c r="A38" s="1" t="s">
        <v>44</v>
      </c>
    </row>
    <row r="39" ht="12.75">
      <c r="A39" s="1" t="s">
        <v>45</v>
      </c>
    </row>
    <row r="40" ht="12.75">
      <c r="A40" s="1" t="s">
        <v>46</v>
      </c>
    </row>
    <row r="41" spans="1:4" ht="12.75">
      <c r="A41" s="6"/>
      <c r="B41" s="6"/>
      <c r="C41" s="6"/>
      <c r="D41" s="6"/>
    </row>
    <row r="42" spans="1:4" ht="12.75">
      <c r="A42" s="6" t="s">
        <v>37</v>
      </c>
      <c r="B42" s="7"/>
      <c r="C42" s="7"/>
      <c r="D42" s="7"/>
    </row>
  </sheetData>
  <mergeCells count="3">
    <mergeCell ref="B7:C7"/>
    <mergeCell ref="D7:E7"/>
    <mergeCell ref="F7:G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9"/>
    <pageSetUpPr fitToPage="1"/>
  </sheetPr>
  <dimension ref="A1:K40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3.140625" style="1" customWidth="1"/>
    <col min="3" max="5" width="11.57421875" style="1" customWidth="1"/>
    <col min="6" max="6" width="12.57421875" style="1" customWidth="1"/>
    <col min="7" max="7" width="11.57421875" style="1" customWidth="1"/>
    <col min="8" max="8" width="17.7109375" style="1" customWidth="1"/>
    <col min="9" max="16384" width="11.421875" style="1" customWidth="1"/>
  </cols>
  <sheetData>
    <row r="1" ht="12.75">
      <c r="A1" s="15" t="s">
        <v>124</v>
      </c>
    </row>
    <row r="4" ht="12.75">
      <c r="A4" s="2" t="s">
        <v>112</v>
      </c>
    </row>
    <row r="5" ht="12.75">
      <c r="A5" s="55">
        <v>39142</v>
      </c>
    </row>
    <row r="8" ht="12.75">
      <c r="A8" s="6"/>
    </row>
    <row r="9" spans="1:8" ht="12.75" customHeight="1">
      <c r="A9" s="6"/>
      <c r="B9" s="124" t="s">
        <v>53</v>
      </c>
      <c r="C9" s="125"/>
      <c r="D9" s="124" t="s">
        <v>54</v>
      </c>
      <c r="E9" s="125"/>
      <c r="F9" s="124" t="s">
        <v>55</v>
      </c>
      <c r="G9" s="125"/>
      <c r="H9" s="119" t="s">
        <v>56</v>
      </c>
    </row>
    <row r="10" spans="1:8" ht="12.75">
      <c r="A10" s="6"/>
      <c r="B10" s="118" t="s">
        <v>47</v>
      </c>
      <c r="C10" s="118" t="s">
        <v>48</v>
      </c>
      <c r="D10" s="118" t="s">
        <v>52</v>
      </c>
      <c r="E10" s="118" t="s">
        <v>49</v>
      </c>
      <c r="F10" s="120" t="s">
        <v>50</v>
      </c>
      <c r="G10" s="120" t="s">
        <v>51</v>
      </c>
      <c r="H10" s="119"/>
    </row>
    <row r="11" spans="1:11" ht="12.75">
      <c r="A11" s="18" t="s">
        <v>143</v>
      </c>
      <c r="B11" s="61">
        <v>961784</v>
      </c>
      <c r="C11" s="61">
        <v>47100</v>
      </c>
      <c r="D11" s="61">
        <v>1407</v>
      </c>
      <c r="E11" s="61">
        <v>111</v>
      </c>
      <c r="F11" s="61">
        <v>513889</v>
      </c>
      <c r="G11" s="61">
        <v>154364</v>
      </c>
      <c r="H11" s="19">
        <v>1678655</v>
      </c>
      <c r="I11" s="16"/>
      <c r="J11" s="6"/>
      <c r="K11" s="7"/>
    </row>
    <row r="12" spans="1:11" ht="12.75">
      <c r="A12" s="18" t="s">
        <v>144</v>
      </c>
      <c r="B12" s="61">
        <v>210790</v>
      </c>
      <c r="C12" s="61">
        <v>6042</v>
      </c>
      <c r="D12" s="61">
        <v>4646</v>
      </c>
      <c r="E12" s="61">
        <v>1493</v>
      </c>
      <c r="F12" s="61">
        <v>83201</v>
      </c>
      <c r="G12" s="61">
        <v>34410</v>
      </c>
      <c r="H12" s="19">
        <v>340582</v>
      </c>
      <c r="I12" s="16"/>
      <c r="J12" s="6"/>
      <c r="K12" s="7"/>
    </row>
    <row r="13" spans="1:11" ht="12.75">
      <c r="A13" s="18" t="s">
        <v>145</v>
      </c>
      <c r="B13" s="61">
        <v>123213</v>
      </c>
      <c r="C13" s="61">
        <v>13796</v>
      </c>
      <c r="D13" s="61">
        <v>2930</v>
      </c>
      <c r="E13" s="61">
        <v>338</v>
      </c>
      <c r="F13" s="61">
        <v>24522</v>
      </c>
      <c r="G13" s="61">
        <v>43352</v>
      </c>
      <c r="H13" s="19">
        <v>208151</v>
      </c>
      <c r="I13" s="16"/>
      <c r="J13" s="6"/>
      <c r="K13" s="7"/>
    </row>
    <row r="14" spans="1:11" ht="12.75">
      <c r="A14" s="18" t="s">
        <v>146</v>
      </c>
      <c r="B14" s="61">
        <v>613180</v>
      </c>
      <c r="C14" s="61">
        <v>64197</v>
      </c>
      <c r="D14" s="61">
        <v>12035</v>
      </c>
      <c r="E14" s="61">
        <v>1551</v>
      </c>
      <c r="F14" s="61">
        <v>144622</v>
      </c>
      <c r="G14" s="61">
        <v>77130</v>
      </c>
      <c r="H14" s="19">
        <v>912715</v>
      </c>
      <c r="I14" s="16"/>
      <c r="J14" s="6"/>
      <c r="K14" s="7"/>
    </row>
    <row r="15" spans="1:11" ht="12.75">
      <c r="A15" s="18" t="s">
        <v>147</v>
      </c>
      <c r="B15" s="61">
        <v>235964</v>
      </c>
      <c r="C15" s="61">
        <v>64030</v>
      </c>
      <c r="D15" s="61">
        <v>2903</v>
      </c>
      <c r="E15" s="61">
        <v>0</v>
      </c>
      <c r="F15" s="61">
        <v>321421</v>
      </c>
      <c r="G15" s="61">
        <v>70254</v>
      </c>
      <c r="H15" s="19">
        <v>694572</v>
      </c>
      <c r="I15" s="16"/>
      <c r="J15" s="6"/>
      <c r="K15" s="7"/>
    </row>
    <row r="16" spans="1:11" ht="12.75">
      <c r="A16" s="18" t="s">
        <v>148</v>
      </c>
      <c r="B16" s="61">
        <v>21124</v>
      </c>
      <c r="C16" s="61">
        <v>1930</v>
      </c>
      <c r="D16" s="61">
        <v>154</v>
      </c>
      <c r="E16" s="61">
        <v>186</v>
      </c>
      <c r="F16" s="61">
        <v>3936</v>
      </c>
      <c r="G16" s="61">
        <v>4305</v>
      </c>
      <c r="H16" s="19">
        <v>31635</v>
      </c>
      <c r="I16" s="16"/>
      <c r="J16" s="6"/>
      <c r="K16" s="7"/>
    </row>
    <row r="17" spans="1:11" ht="12.75">
      <c r="A17" s="18" t="s">
        <v>149</v>
      </c>
      <c r="B17" s="61">
        <v>232453</v>
      </c>
      <c r="C17" s="61">
        <v>44597</v>
      </c>
      <c r="D17" s="61">
        <v>4346</v>
      </c>
      <c r="E17" s="61">
        <v>125484</v>
      </c>
      <c r="F17" s="61">
        <v>41284</v>
      </c>
      <c r="G17" s="61">
        <v>7952</v>
      </c>
      <c r="H17" s="19">
        <v>456116</v>
      </c>
      <c r="I17" s="16"/>
      <c r="J17" s="6"/>
      <c r="K17" s="7"/>
    </row>
    <row r="18" spans="1:11" ht="12.75">
      <c r="A18" s="18" t="s">
        <v>150</v>
      </c>
      <c r="B18" s="61">
        <v>1171174</v>
      </c>
      <c r="C18" s="61">
        <v>324883</v>
      </c>
      <c r="D18" s="61">
        <v>0</v>
      </c>
      <c r="E18" s="61">
        <v>0</v>
      </c>
      <c r="F18" s="61">
        <v>37756</v>
      </c>
      <c r="G18" s="61">
        <v>162633</v>
      </c>
      <c r="H18" s="19">
        <v>1696446</v>
      </c>
      <c r="I18" s="16"/>
      <c r="J18" s="6"/>
      <c r="K18" s="7"/>
    </row>
    <row r="19" spans="1:11" ht="12.75">
      <c r="A19" s="18" t="s">
        <v>151</v>
      </c>
      <c r="B19" s="61">
        <v>81773</v>
      </c>
      <c r="C19" s="61">
        <v>4792</v>
      </c>
      <c r="D19" s="61">
        <v>552</v>
      </c>
      <c r="E19" s="61">
        <v>454</v>
      </c>
      <c r="F19" s="61">
        <v>33560</v>
      </c>
      <c r="G19" s="61">
        <v>25820</v>
      </c>
      <c r="H19" s="19">
        <v>146951</v>
      </c>
      <c r="I19" s="16"/>
      <c r="J19" s="6"/>
      <c r="K19" s="7"/>
    </row>
    <row r="20" spans="1:11" ht="12.75">
      <c r="A20" s="18" t="s">
        <v>152</v>
      </c>
      <c r="B20" s="61">
        <v>27680</v>
      </c>
      <c r="C20" s="61">
        <v>1138</v>
      </c>
      <c r="D20" s="61">
        <v>1295</v>
      </c>
      <c r="E20" s="61">
        <v>105</v>
      </c>
      <c r="F20" s="61">
        <v>3500</v>
      </c>
      <c r="G20" s="61">
        <v>2430</v>
      </c>
      <c r="H20" s="19">
        <v>36148</v>
      </c>
      <c r="I20" s="16"/>
      <c r="J20" s="6"/>
      <c r="K20" s="7"/>
    </row>
    <row r="21" spans="1:11" ht="12.75">
      <c r="A21" s="18" t="s">
        <v>153</v>
      </c>
      <c r="B21" s="61">
        <v>100747</v>
      </c>
      <c r="C21" s="61">
        <v>64695</v>
      </c>
      <c r="D21" s="61">
        <v>0</v>
      </c>
      <c r="E21" s="61">
        <v>34083</v>
      </c>
      <c r="F21" s="61">
        <v>3032</v>
      </c>
      <c r="G21" s="61">
        <v>0</v>
      </c>
      <c r="H21" s="19">
        <v>202557</v>
      </c>
      <c r="I21" s="16"/>
      <c r="J21" s="6"/>
      <c r="K21" s="7"/>
    </row>
    <row r="22" spans="1:11" ht="12.75">
      <c r="A22" s="4" t="s">
        <v>154</v>
      </c>
      <c r="B22" s="5">
        <v>61822</v>
      </c>
      <c r="C22" s="5">
        <v>4563</v>
      </c>
      <c r="D22" s="5">
        <v>306</v>
      </c>
      <c r="E22" s="5">
        <v>4056</v>
      </c>
      <c r="F22" s="5">
        <v>12040</v>
      </c>
      <c r="G22" s="5">
        <v>366</v>
      </c>
      <c r="H22" s="5">
        <v>83153</v>
      </c>
      <c r="I22" s="16"/>
      <c r="J22" s="6"/>
      <c r="K22" s="7"/>
    </row>
    <row r="23" spans="1:11" ht="12.75">
      <c r="A23" s="18" t="s">
        <v>155</v>
      </c>
      <c r="B23" s="61">
        <v>19230</v>
      </c>
      <c r="C23" s="61">
        <v>7905</v>
      </c>
      <c r="D23" s="61">
        <v>0</v>
      </c>
      <c r="E23" s="61">
        <v>0</v>
      </c>
      <c r="F23" s="61">
        <v>1368</v>
      </c>
      <c r="G23" s="61">
        <v>1256</v>
      </c>
      <c r="H23" s="19">
        <v>29759</v>
      </c>
      <c r="I23" s="16"/>
      <c r="J23" s="6"/>
      <c r="K23" s="7"/>
    </row>
    <row r="24" spans="1:11" ht="12.75">
      <c r="A24" s="18" t="s">
        <v>156</v>
      </c>
      <c r="B24" s="61">
        <v>112068</v>
      </c>
      <c r="C24" s="61">
        <v>6762</v>
      </c>
      <c r="D24" s="61">
        <v>287</v>
      </c>
      <c r="E24" s="61">
        <v>2122</v>
      </c>
      <c r="F24" s="61">
        <v>76780</v>
      </c>
      <c r="G24" s="61">
        <v>36168</v>
      </c>
      <c r="H24" s="19">
        <v>234187</v>
      </c>
      <c r="I24" s="16"/>
      <c r="J24" s="6"/>
      <c r="K24" s="7"/>
    </row>
    <row r="25" spans="1:11" ht="12.75">
      <c r="A25" s="18" t="s">
        <v>157</v>
      </c>
      <c r="B25" s="61">
        <v>128008</v>
      </c>
      <c r="C25" s="61">
        <v>26171</v>
      </c>
      <c r="D25" s="61">
        <v>134</v>
      </c>
      <c r="E25" s="61">
        <v>0</v>
      </c>
      <c r="F25" s="61">
        <v>43997</v>
      </c>
      <c r="G25" s="61">
        <v>7475</v>
      </c>
      <c r="H25" s="19">
        <v>205785</v>
      </c>
      <c r="I25" s="16"/>
      <c r="J25" s="6"/>
      <c r="K25" s="7"/>
    </row>
    <row r="26" spans="1:11" ht="12.75">
      <c r="A26" s="18"/>
      <c r="B26" s="19"/>
      <c r="C26" s="19"/>
      <c r="D26" s="19"/>
      <c r="E26" s="19"/>
      <c r="F26" s="19"/>
      <c r="G26" s="19"/>
      <c r="H26" s="19"/>
      <c r="J26" s="6"/>
      <c r="K26" s="7"/>
    </row>
    <row r="27" spans="1:11" ht="12.75">
      <c r="A27" s="85" t="s">
        <v>127</v>
      </c>
      <c r="B27" s="20">
        <v>4101010</v>
      </c>
      <c r="C27" s="20">
        <v>682601</v>
      </c>
      <c r="D27" s="20">
        <v>30995</v>
      </c>
      <c r="E27" s="20">
        <v>169983</v>
      </c>
      <c r="F27" s="20">
        <v>1344908</v>
      </c>
      <c r="G27" s="20">
        <v>627915</v>
      </c>
      <c r="H27" s="20">
        <v>6957412</v>
      </c>
      <c r="I27" s="16" t="s">
        <v>0</v>
      </c>
      <c r="J27" s="6"/>
      <c r="K27" s="7"/>
    </row>
    <row r="28" spans="1:11" ht="12.75">
      <c r="A28" s="18"/>
      <c r="B28" s="19"/>
      <c r="C28" s="19"/>
      <c r="D28" s="19"/>
      <c r="E28" s="19"/>
      <c r="F28" s="19"/>
      <c r="G28" s="19"/>
      <c r="H28" s="19"/>
      <c r="J28" s="6"/>
      <c r="K28" s="7"/>
    </row>
    <row r="29" spans="1:11" ht="12.75">
      <c r="A29" s="18" t="s">
        <v>159</v>
      </c>
      <c r="B29" s="61">
        <v>49164</v>
      </c>
      <c r="C29" s="61">
        <v>67</v>
      </c>
      <c r="D29" s="61">
        <v>6976</v>
      </c>
      <c r="E29" s="61">
        <v>291</v>
      </c>
      <c r="F29" s="61">
        <v>8176</v>
      </c>
      <c r="G29" s="61">
        <v>6021</v>
      </c>
      <c r="H29" s="19">
        <v>70695</v>
      </c>
      <c r="I29" s="16"/>
      <c r="J29" s="6"/>
      <c r="K29" s="7"/>
    </row>
    <row r="30" spans="1:11" ht="12.75">
      <c r="A30" s="18" t="s">
        <v>158</v>
      </c>
      <c r="B30" s="61">
        <v>77484</v>
      </c>
      <c r="C30" s="61">
        <v>47479</v>
      </c>
      <c r="D30" s="61">
        <v>1881</v>
      </c>
      <c r="E30" s="61">
        <v>68655</v>
      </c>
      <c r="F30" s="61">
        <v>2758</v>
      </c>
      <c r="G30" s="61">
        <v>0</v>
      </c>
      <c r="H30" s="19">
        <v>198257</v>
      </c>
      <c r="I30" s="16"/>
      <c r="J30" s="6"/>
      <c r="K30" s="7"/>
    </row>
    <row r="31" spans="1:11" ht="12.75">
      <c r="A31" s="18"/>
      <c r="B31" s="19"/>
      <c r="C31" s="19"/>
      <c r="D31" s="19"/>
      <c r="E31" s="19"/>
      <c r="F31" s="19"/>
      <c r="G31" s="19"/>
      <c r="H31" s="19"/>
      <c r="J31" s="6"/>
      <c r="K31" s="7"/>
    </row>
    <row r="32" spans="1:11" ht="12.75">
      <c r="A32" s="31" t="s">
        <v>128</v>
      </c>
      <c r="B32" s="20">
        <v>126648</v>
      </c>
      <c r="C32" s="20">
        <v>47546</v>
      </c>
      <c r="D32" s="20">
        <v>8857</v>
      </c>
      <c r="E32" s="20">
        <v>68946</v>
      </c>
      <c r="F32" s="20">
        <v>10934</v>
      </c>
      <c r="G32" s="20">
        <v>6021</v>
      </c>
      <c r="H32" s="20">
        <v>268952</v>
      </c>
      <c r="J32" s="6"/>
      <c r="K32" s="7"/>
    </row>
    <row r="33" spans="1:11" ht="12.75">
      <c r="A33" s="18"/>
      <c r="B33" s="19"/>
      <c r="C33" s="19"/>
      <c r="D33" s="19"/>
      <c r="E33" s="19"/>
      <c r="F33" s="19"/>
      <c r="G33" s="19"/>
      <c r="H33" s="19"/>
      <c r="J33" s="16"/>
      <c r="K33" s="16"/>
    </row>
    <row r="34" spans="1:11" s="2" customFormat="1" ht="12.75">
      <c r="A34" s="31" t="s">
        <v>9</v>
      </c>
      <c r="B34" s="20">
        <v>4227658</v>
      </c>
      <c r="C34" s="20">
        <v>730147</v>
      </c>
      <c r="D34" s="20">
        <v>39852</v>
      </c>
      <c r="E34" s="20">
        <v>238929</v>
      </c>
      <c r="F34" s="20">
        <v>1355842</v>
      </c>
      <c r="G34" s="20">
        <v>633936</v>
      </c>
      <c r="H34" s="20">
        <v>7226364</v>
      </c>
      <c r="I34" s="16" t="s">
        <v>0</v>
      </c>
      <c r="J34" s="17"/>
      <c r="K34" s="17"/>
    </row>
    <row r="35" spans="2:8" ht="12.75">
      <c r="B35" s="16"/>
      <c r="C35" s="16"/>
      <c r="D35" s="16"/>
      <c r="E35" s="16"/>
      <c r="F35" s="16"/>
      <c r="G35" s="16"/>
      <c r="H35" s="16"/>
    </row>
    <row r="37" ht="12.75">
      <c r="A37" s="1" t="s">
        <v>203</v>
      </c>
    </row>
    <row r="38" ht="12.75">
      <c r="A38" s="1" t="s">
        <v>204</v>
      </c>
    </row>
    <row r="40" ht="12.75">
      <c r="A40" s="1" t="s">
        <v>37</v>
      </c>
    </row>
  </sheetData>
  <mergeCells count="3">
    <mergeCell ref="F9:G9"/>
    <mergeCell ref="D9:E9"/>
    <mergeCell ref="B9:C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9"/>
    <pageSetUpPr fitToPage="1"/>
  </sheetPr>
  <dimension ref="A1:J38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1" customWidth="1"/>
    <col min="2" max="2" width="13.28125" style="1" customWidth="1"/>
    <col min="3" max="3" width="13.421875" style="1" customWidth="1"/>
    <col min="4" max="4" width="13.140625" style="1" customWidth="1"/>
    <col min="5" max="8" width="12.7109375" style="1" customWidth="1"/>
    <col min="9" max="16384" width="11.421875" style="1" customWidth="1"/>
  </cols>
  <sheetData>
    <row r="1" spans="1:2" ht="12.75">
      <c r="A1" s="15" t="s">
        <v>124</v>
      </c>
      <c r="B1" s="15"/>
    </row>
    <row r="4" spans="1:8" ht="12.75">
      <c r="A4" s="128" t="s">
        <v>222</v>
      </c>
      <c r="B4" s="128"/>
      <c r="C4" s="129"/>
      <c r="D4" s="129"/>
      <c r="E4" s="129"/>
      <c r="F4" s="129"/>
      <c r="G4" s="129"/>
      <c r="H4" s="129"/>
    </row>
    <row r="5" spans="1:8" ht="12.75">
      <c r="A5" s="129"/>
      <c r="B5" s="129"/>
      <c r="C5" s="129"/>
      <c r="D5" s="129"/>
      <c r="E5" s="129"/>
      <c r="F5" s="129"/>
      <c r="G5" s="129"/>
      <c r="H5" s="129"/>
    </row>
    <row r="6" spans="1:2" ht="12.75">
      <c r="A6" s="6"/>
      <c r="B6" s="6"/>
    </row>
    <row r="7" spans="1:7" ht="12.75">
      <c r="A7" s="6"/>
      <c r="B7" s="127" t="s">
        <v>205</v>
      </c>
      <c r="C7" s="127"/>
      <c r="D7" s="127" t="s">
        <v>59</v>
      </c>
      <c r="E7" s="127"/>
      <c r="F7" s="127" t="s">
        <v>48</v>
      </c>
      <c r="G7" s="127"/>
    </row>
    <row r="8" spans="1:7" ht="12.75">
      <c r="A8" s="6"/>
      <c r="B8" s="34" t="s">
        <v>58</v>
      </c>
      <c r="C8" s="34" t="s">
        <v>57</v>
      </c>
      <c r="D8" s="34" t="s">
        <v>58</v>
      </c>
      <c r="E8" s="34" t="s">
        <v>57</v>
      </c>
      <c r="F8" s="34" t="s">
        <v>58</v>
      </c>
      <c r="G8" s="34" t="s">
        <v>57</v>
      </c>
    </row>
    <row r="9" spans="1:7" ht="12.75">
      <c r="A9" s="62" t="s">
        <v>143</v>
      </c>
      <c r="B9" s="61">
        <v>13336</v>
      </c>
      <c r="C9" s="61">
        <v>27898</v>
      </c>
      <c r="D9" s="61">
        <v>0</v>
      </c>
      <c r="E9" s="61">
        <v>0</v>
      </c>
      <c r="F9" s="61">
        <v>68304</v>
      </c>
      <c r="G9" s="61">
        <v>66210</v>
      </c>
    </row>
    <row r="10" spans="1:7" ht="12.75">
      <c r="A10" s="62" t="s">
        <v>144</v>
      </c>
      <c r="B10" s="61">
        <v>15810</v>
      </c>
      <c r="C10" s="61">
        <v>6900</v>
      </c>
      <c r="D10" s="61">
        <v>564</v>
      </c>
      <c r="E10" s="61">
        <v>108</v>
      </c>
      <c r="F10" s="61">
        <v>50486</v>
      </c>
      <c r="G10" s="61">
        <v>27001</v>
      </c>
    </row>
    <row r="11" spans="1:7" ht="12.75">
      <c r="A11" s="62" t="s">
        <v>145</v>
      </c>
      <c r="B11" s="61">
        <v>809</v>
      </c>
      <c r="C11" s="61">
        <v>4013</v>
      </c>
      <c r="D11" s="61">
        <v>58</v>
      </c>
      <c r="E11" s="61">
        <v>87</v>
      </c>
      <c r="F11" s="61">
        <v>3662</v>
      </c>
      <c r="G11" s="61">
        <v>7733</v>
      </c>
    </row>
    <row r="12" spans="1:7" ht="12.75">
      <c r="A12" s="62" t="s">
        <v>146</v>
      </c>
      <c r="B12" s="61">
        <v>9</v>
      </c>
      <c r="C12" s="61">
        <v>28481</v>
      </c>
      <c r="D12" s="61">
        <v>0</v>
      </c>
      <c r="E12" s="61">
        <v>1306</v>
      </c>
      <c r="F12" s="61">
        <v>8204</v>
      </c>
      <c r="G12" s="61">
        <v>93684</v>
      </c>
    </row>
    <row r="13" spans="1:7" ht="12.75">
      <c r="A13" s="62" t="s">
        <v>147</v>
      </c>
      <c r="B13" s="61">
        <v>7088</v>
      </c>
      <c r="C13" s="61">
        <v>11667</v>
      </c>
      <c r="D13" s="61">
        <v>1</v>
      </c>
      <c r="E13" s="61">
        <v>0</v>
      </c>
      <c r="F13" s="61">
        <v>23547</v>
      </c>
      <c r="G13" s="61">
        <v>31158</v>
      </c>
    </row>
    <row r="14" spans="1:7" ht="12.75">
      <c r="A14" s="62" t="s">
        <v>148</v>
      </c>
      <c r="B14" s="61">
        <v>0</v>
      </c>
      <c r="C14" s="61">
        <v>2023</v>
      </c>
      <c r="D14" s="61">
        <v>0</v>
      </c>
      <c r="E14" s="61">
        <v>91</v>
      </c>
      <c r="F14" s="61">
        <v>0</v>
      </c>
      <c r="G14" s="61">
        <v>3094</v>
      </c>
    </row>
    <row r="15" spans="1:7" ht="12.75">
      <c r="A15" s="62" t="s">
        <v>149</v>
      </c>
      <c r="B15" s="61">
        <v>5224</v>
      </c>
      <c r="C15" s="61">
        <v>6048</v>
      </c>
      <c r="D15" s="61">
        <v>1515</v>
      </c>
      <c r="E15" s="61">
        <v>9676</v>
      </c>
      <c r="F15" s="61">
        <v>12098</v>
      </c>
      <c r="G15" s="61">
        <v>15364</v>
      </c>
    </row>
    <row r="16" spans="1:7" ht="12.75">
      <c r="A16" s="62" t="s">
        <v>150</v>
      </c>
      <c r="B16" s="61">
        <v>29494</v>
      </c>
      <c r="C16" s="61">
        <v>90028</v>
      </c>
      <c r="D16" s="61">
        <v>6046</v>
      </c>
      <c r="E16" s="61">
        <v>7756</v>
      </c>
      <c r="F16" s="61">
        <v>11686</v>
      </c>
      <c r="G16" s="61">
        <v>31129</v>
      </c>
    </row>
    <row r="17" spans="1:7" ht="12.75">
      <c r="A17" s="62" t="s">
        <v>151</v>
      </c>
      <c r="B17" s="61">
        <v>0</v>
      </c>
      <c r="C17" s="61">
        <v>4123</v>
      </c>
      <c r="D17" s="61">
        <v>0</v>
      </c>
      <c r="E17" s="61">
        <v>282</v>
      </c>
      <c r="F17" s="61">
        <v>0</v>
      </c>
      <c r="G17" s="61">
        <v>9185</v>
      </c>
    </row>
    <row r="18" spans="1:7" ht="12.75">
      <c r="A18" s="62" t="s">
        <v>152</v>
      </c>
      <c r="B18" s="61">
        <v>0</v>
      </c>
      <c r="C18" s="61">
        <v>2327</v>
      </c>
      <c r="D18" s="61">
        <v>0</v>
      </c>
      <c r="E18" s="61">
        <v>0</v>
      </c>
      <c r="F18" s="61">
        <v>0</v>
      </c>
      <c r="G18" s="61">
        <v>2154</v>
      </c>
    </row>
    <row r="19" spans="1:7" ht="12.75">
      <c r="A19" s="62" t="s">
        <v>153</v>
      </c>
      <c r="B19" s="61">
        <v>3936</v>
      </c>
      <c r="C19" s="61">
        <v>1666</v>
      </c>
      <c r="D19" s="61">
        <v>472</v>
      </c>
      <c r="E19" s="61">
        <v>542</v>
      </c>
      <c r="F19" s="61">
        <v>5347</v>
      </c>
      <c r="G19" s="61">
        <v>3277</v>
      </c>
    </row>
    <row r="20" spans="1:7" ht="12.75">
      <c r="A20" s="62" t="s">
        <v>154</v>
      </c>
      <c r="B20" s="61">
        <v>0</v>
      </c>
      <c r="C20" s="61">
        <v>8762</v>
      </c>
      <c r="D20" s="61"/>
      <c r="E20" s="61">
        <v>155</v>
      </c>
      <c r="F20" s="61"/>
      <c r="G20" s="61">
        <v>10960</v>
      </c>
    </row>
    <row r="21" spans="1:7" ht="12.75">
      <c r="A21" s="62" t="s">
        <v>155</v>
      </c>
      <c r="B21" s="61">
        <v>856</v>
      </c>
      <c r="C21" s="61">
        <v>604</v>
      </c>
      <c r="D21" s="61">
        <v>0</v>
      </c>
      <c r="E21" s="61">
        <v>0</v>
      </c>
      <c r="F21" s="61">
        <v>408</v>
      </c>
      <c r="G21" s="61">
        <v>117</v>
      </c>
    </row>
    <row r="22" spans="1:7" ht="12.75">
      <c r="A22" s="62" t="s">
        <v>156</v>
      </c>
      <c r="B22" s="61">
        <v>899</v>
      </c>
      <c r="C22" s="61">
        <v>5229</v>
      </c>
      <c r="D22" s="61">
        <v>201</v>
      </c>
      <c r="E22" s="61">
        <v>138</v>
      </c>
      <c r="F22" s="61">
        <v>5985</v>
      </c>
      <c r="G22" s="61">
        <v>20760</v>
      </c>
    </row>
    <row r="23" spans="1:7" ht="12.75">
      <c r="A23" s="62" t="s">
        <v>157</v>
      </c>
      <c r="B23" s="61">
        <v>12612</v>
      </c>
      <c r="C23" s="61">
        <v>170</v>
      </c>
      <c r="D23" s="61">
        <v>0</v>
      </c>
      <c r="E23" s="61">
        <v>0</v>
      </c>
      <c r="F23" s="61">
        <v>22951</v>
      </c>
      <c r="G23" s="61">
        <v>1023</v>
      </c>
    </row>
    <row r="24" spans="1:7" ht="12.75">
      <c r="A24" s="18"/>
      <c r="B24" s="19"/>
      <c r="C24" s="19"/>
      <c r="D24" s="19"/>
      <c r="E24" s="19"/>
      <c r="F24" s="19"/>
      <c r="G24" s="19"/>
    </row>
    <row r="25" spans="1:8" s="2" customFormat="1" ht="12.75">
      <c r="A25" s="31" t="s">
        <v>127</v>
      </c>
      <c r="B25" s="20">
        <v>90073</v>
      </c>
      <c r="C25" s="20">
        <v>199939</v>
      </c>
      <c r="D25" s="20">
        <v>8857</v>
      </c>
      <c r="E25" s="20">
        <v>20141</v>
      </c>
      <c r="F25" s="20">
        <v>212678</v>
      </c>
      <c r="G25" s="20">
        <v>322849</v>
      </c>
      <c r="H25" s="17"/>
    </row>
    <row r="26" spans="1:8" ht="12.75">
      <c r="A26" s="18"/>
      <c r="B26" s="19"/>
      <c r="C26" s="19"/>
      <c r="D26" s="19"/>
      <c r="E26" s="19"/>
      <c r="F26" s="19"/>
      <c r="G26" s="19"/>
      <c r="H26" s="16"/>
    </row>
    <row r="27" spans="1:8" ht="12.75">
      <c r="A27" s="18" t="s">
        <v>159</v>
      </c>
      <c r="B27" s="61">
        <v>1882</v>
      </c>
      <c r="C27" s="61">
        <v>388</v>
      </c>
      <c r="D27" s="61">
        <v>0</v>
      </c>
      <c r="E27" s="61">
        <v>0</v>
      </c>
      <c r="F27" s="61">
        <v>10442</v>
      </c>
      <c r="G27" s="61">
        <v>1746</v>
      </c>
      <c r="H27" s="16"/>
    </row>
    <row r="28" spans="1:8" ht="12.75">
      <c r="A28" s="18" t="s">
        <v>158</v>
      </c>
      <c r="B28" s="61">
        <v>0</v>
      </c>
      <c r="C28" s="61">
        <v>3254</v>
      </c>
      <c r="D28" s="61">
        <v>31</v>
      </c>
      <c r="E28" s="61">
        <v>6377</v>
      </c>
      <c r="F28" s="61">
        <v>499</v>
      </c>
      <c r="G28" s="61">
        <v>12452</v>
      </c>
      <c r="H28" s="16"/>
    </row>
    <row r="29" spans="1:10" ht="12.75">
      <c r="A29" s="18"/>
      <c r="B29" s="19"/>
      <c r="C29" s="19"/>
      <c r="D29" s="19"/>
      <c r="E29" s="19"/>
      <c r="F29" s="19"/>
      <c r="G29" s="19"/>
      <c r="H29" s="16"/>
      <c r="I29" s="2"/>
      <c r="J29" s="2"/>
    </row>
    <row r="30" spans="1:10" s="2" customFormat="1" ht="12.75">
      <c r="A30" s="31" t="s">
        <v>129</v>
      </c>
      <c r="B30" s="20">
        <v>1882</v>
      </c>
      <c r="C30" s="20">
        <v>3642</v>
      </c>
      <c r="D30" s="20">
        <v>31</v>
      </c>
      <c r="E30" s="20">
        <v>6377</v>
      </c>
      <c r="F30" s="20">
        <v>10941</v>
      </c>
      <c r="G30" s="20">
        <v>14198</v>
      </c>
      <c r="H30" s="17"/>
      <c r="I30" s="1"/>
      <c r="J30" s="1"/>
    </row>
    <row r="31" spans="1:10" ht="12.75">
      <c r="A31" s="18" t="s">
        <v>0</v>
      </c>
      <c r="B31" s="19"/>
      <c r="C31" s="19"/>
      <c r="D31" s="19"/>
      <c r="E31" s="19"/>
      <c r="F31" s="19"/>
      <c r="G31" s="19"/>
      <c r="H31" s="16"/>
      <c r="I31" s="2"/>
      <c r="J31" s="2"/>
    </row>
    <row r="32" spans="1:10" s="2" customFormat="1" ht="12.75">
      <c r="A32" s="31" t="s">
        <v>10</v>
      </c>
      <c r="B32" s="20">
        <v>91955</v>
      </c>
      <c r="C32" s="20">
        <v>203581</v>
      </c>
      <c r="D32" s="20">
        <v>8888</v>
      </c>
      <c r="E32" s="20">
        <v>26518</v>
      </c>
      <c r="F32" s="20">
        <v>223619</v>
      </c>
      <c r="G32" s="20">
        <v>337047</v>
      </c>
      <c r="H32" s="17"/>
      <c r="I32" s="1"/>
      <c r="J32" s="1"/>
    </row>
    <row r="34" ht="18.75" customHeight="1"/>
    <row r="35" ht="12.75">
      <c r="A35" s="1" t="s">
        <v>202</v>
      </c>
    </row>
    <row r="36" spans="1:2" ht="12.75">
      <c r="A36" s="92" t="s">
        <v>206</v>
      </c>
      <c r="B36" s="92"/>
    </row>
    <row r="38" ht="12.75">
      <c r="A38" s="1" t="s">
        <v>37</v>
      </c>
    </row>
  </sheetData>
  <mergeCells count="4">
    <mergeCell ref="F7:G7"/>
    <mergeCell ref="D7:E7"/>
    <mergeCell ref="B7:C7"/>
    <mergeCell ref="A4:H5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indexed="9"/>
  </sheetPr>
  <dimension ref="A1:N82"/>
  <sheetViews>
    <sheetView workbookViewId="0" topLeftCell="A1">
      <selection activeCell="A2" sqref="A2"/>
    </sheetView>
  </sheetViews>
  <sheetFormatPr defaultColWidth="11.421875" defaultRowHeight="12.75"/>
  <cols>
    <col min="1" max="1" width="27.57421875" style="1" customWidth="1"/>
    <col min="2" max="2" width="12.7109375" style="1" customWidth="1"/>
    <col min="3" max="3" width="15.57421875" style="1" customWidth="1"/>
    <col min="4" max="4" width="15.140625" style="1" customWidth="1"/>
    <col min="5" max="6" width="14.00390625" style="1" customWidth="1"/>
    <col min="7" max="7" width="15.8515625" style="1" customWidth="1"/>
    <col min="8" max="8" width="15.57421875" style="1" customWidth="1"/>
    <col min="9" max="16384" width="11.421875" style="1" customWidth="1"/>
  </cols>
  <sheetData>
    <row r="1" ht="12.75">
      <c r="A1" s="15" t="s">
        <v>124</v>
      </c>
    </row>
    <row r="4" ht="12.75">
      <c r="A4" s="2" t="s">
        <v>60</v>
      </c>
    </row>
    <row r="5" ht="12.75">
      <c r="A5" s="32">
        <v>39142</v>
      </c>
    </row>
    <row r="6" ht="12.75">
      <c r="A6" s="3"/>
    </row>
    <row r="7" ht="12.75">
      <c r="A7" s="2" t="s">
        <v>11</v>
      </c>
    </row>
    <row r="8" spans="6:7" ht="12.75">
      <c r="F8" s="37"/>
      <c r="G8" s="37"/>
    </row>
    <row r="9" spans="1:8" ht="38.25" customHeight="1">
      <c r="A9" s="81" t="s">
        <v>0</v>
      </c>
      <c r="B9" s="130" t="s">
        <v>61</v>
      </c>
      <c r="C9" s="130" t="s">
        <v>227</v>
      </c>
      <c r="D9" s="133" t="s">
        <v>62</v>
      </c>
      <c r="E9" s="121"/>
      <c r="F9" s="122"/>
      <c r="G9" s="135" t="s">
        <v>228</v>
      </c>
      <c r="H9" s="130" t="s">
        <v>229</v>
      </c>
    </row>
    <row r="10" spans="1:8" ht="12.75" customHeight="1">
      <c r="A10" s="6"/>
      <c r="B10" s="134"/>
      <c r="C10" s="134"/>
      <c r="D10" s="130" t="s">
        <v>226</v>
      </c>
      <c r="E10" s="130" t="s">
        <v>194</v>
      </c>
      <c r="F10" s="130" t="s">
        <v>195</v>
      </c>
      <c r="G10" s="136"/>
      <c r="H10" s="134"/>
    </row>
    <row r="11" spans="1:8" ht="19.5" customHeight="1">
      <c r="A11" s="6"/>
      <c r="B11" s="132"/>
      <c r="C11" s="132"/>
      <c r="D11" s="132"/>
      <c r="E11" s="132"/>
      <c r="F11" s="132"/>
      <c r="G11" s="137"/>
      <c r="H11" s="132"/>
    </row>
    <row r="12" spans="1:8" ht="12.75">
      <c r="A12" s="18" t="s">
        <v>143</v>
      </c>
      <c r="B12" s="61">
        <v>337860</v>
      </c>
      <c r="C12" s="70">
        <v>3941980</v>
      </c>
      <c r="D12" s="70">
        <v>827097</v>
      </c>
      <c r="E12" s="70">
        <v>52112</v>
      </c>
      <c r="F12" s="70">
        <v>55454</v>
      </c>
      <c r="G12" s="75">
        <v>2.7664210027822174</v>
      </c>
      <c r="H12" s="96">
        <v>23.710495740719132</v>
      </c>
    </row>
    <row r="13" spans="1:8" ht="12.75">
      <c r="A13" s="18" t="s">
        <v>144</v>
      </c>
      <c r="B13" s="61">
        <v>202201</v>
      </c>
      <c r="C13" s="70">
        <v>3117611</v>
      </c>
      <c r="D13" s="70">
        <v>674712</v>
      </c>
      <c r="E13" s="70">
        <v>86041</v>
      </c>
      <c r="F13" s="70">
        <v>35002</v>
      </c>
      <c r="G13" s="75">
        <v>3.9354652054144146</v>
      </c>
      <c r="H13" s="96">
        <v>25.524512198603354</v>
      </c>
    </row>
    <row r="14" spans="1:8" ht="12.75">
      <c r="A14" s="18" t="s">
        <v>145</v>
      </c>
      <c r="B14" s="61">
        <v>56882</v>
      </c>
      <c r="C14" s="70">
        <v>1104130</v>
      </c>
      <c r="D14" s="70">
        <v>203472</v>
      </c>
      <c r="E14" s="70">
        <v>33503</v>
      </c>
      <c r="F14" s="70">
        <v>10894</v>
      </c>
      <c r="G14" s="75">
        <v>4.357599943743188</v>
      </c>
      <c r="H14" s="96">
        <v>22.449258692364126</v>
      </c>
    </row>
    <row r="15" spans="1:8" ht="12.75">
      <c r="A15" s="18" t="s">
        <v>146</v>
      </c>
      <c r="B15" s="61">
        <v>128199</v>
      </c>
      <c r="C15" s="70">
        <v>245223</v>
      </c>
      <c r="D15" s="70">
        <v>65979</v>
      </c>
      <c r="E15" s="70">
        <v>2291</v>
      </c>
      <c r="F15" s="70">
        <v>2601</v>
      </c>
      <c r="G15" s="75">
        <v>0.5528202248067458</v>
      </c>
      <c r="H15" s="96">
        <v>28.900633301117757</v>
      </c>
    </row>
    <row r="16" spans="1:8" ht="12.75">
      <c r="A16" s="18" t="s">
        <v>147</v>
      </c>
      <c r="B16" s="61">
        <v>119392</v>
      </c>
      <c r="C16" s="70">
        <v>1874292</v>
      </c>
      <c r="D16" s="70">
        <v>226514</v>
      </c>
      <c r="E16" s="70">
        <v>41330</v>
      </c>
      <c r="F16" s="70">
        <v>13939</v>
      </c>
      <c r="G16" s="75">
        <v>2.3601497587778075</v>
      </c>
      <c r="H16" s="96">
        <v>15.034103544164942</v>
      </c>
    </row>
    <row r="17" spans="1:8" ht="12.75">
      <c r="A17" s="18" t="s">
        <v>149</v>
      </c>
      <c r="B17" s="61">
        <v>43130</v>
      </c>
      <c r="C17" s="70">
        <v>794081</v>
      </c>
      <c r="D17" s="70">
        <v>325941</v>
      </c>
      <c r="E17" s="70">
        <v>26191</v>
      </c>
      <c r="F17" s="95">
        <v>0</v>
      </c>
      <c r="G17" s="75">
        <v>8.16443310920473</v>
      </c>
      <c r="H17" s="96">
        <v>44.344594569067894</v>
      </c>
    </row>
    <row r="18" spans="1:8" ht="12.75">
      <c r="A18" s="18" t="s">
        <v>150</v>
      </c>
      <c r="B18" s="61">
        <v>283461</v>
      </c>
      <c r="C18" s="70">
        <v>21932750</v>
      </c>
      <c r="D18" s="70">
        <v>1667026</v>
      </c>
      <c r="E18" s="70">
        <v>3430091</v>
      </c>
      <c r="F18" s="70">
        <v>9875</v>
      </c>
      <c r="G18" s="75">
        <v>18.01655959726382</v>
      </c>
      <c r="H18" s="96">
        <v>23.284777330704085</v>
      </c>
    </row>
    <row r="19" spans="1:8" ht="12.75">
      <c r="A19" s="18" t="s">
        <v>151</v>
      </c>
      <c r="B19" s="61">
        <v>1</v>
      </c>
      <c r="C19" s="95">
        <v>0</v>
      </c>
      <c r="D19" s="95">
        <v>0</v>
      </c>
      <c r="E19" s="95">
        <v>0</v>
      </c>
      <c r="F19" s="95">
        <v>0</v>
      </c>
      <c r="G19" s="75">
        <v>0</v>
      </c>
      <c r="H19" s="96">
        <v>0</v>
      </c>
    </row>
    <row r="20" spans="1:8" ht="12.75">
      <c r="A20" s="18" t="s">
        <v>153</v>
      </c>
      <c r="B20" s="61">
        <v>30875</v>
      </c>
      <c r="C20" s="70">
        <v>315533</v>
      </c>
      <c r="D20" s="70">
        <v>256939</v>
      </c>
      <c r="E20" s="70">
        <v>10091</v>
      </c>
      <c r="F20" s="95">
        <v>733</v>
      </c>
      <c r="G20" s="75">
        <v>8.672485829959514</v>
      </c>
      <c r="H20" s="96">
        <v>84.86053756659366</v>
      </c>
    </row>
    <row r="21" spans="1:8" ht="12.75">
      <c r="A21" s="18" t="s">
        <v>155</v>
      </c>
      <c r="B21" s="61">
        <v>19825</v>
      </c>
      <c r="C21" s="70">
        <v>398797</v>
      </c>
      <c r="D21" s="70">
        <v>113064</v>
      </c>
      <c r="E21" s="70">
        <v>55184</v>
      </c>
      <c r="F21" s="95">
        <v>423</v>
      </c>
      <c r="G21" s="75">
        <v>8.507994955863808</v>
      </c>
      <c r="H21" s="96">
        <v>42.29495206834555</v>
      </c>
    </row>
    <row r="22" spans="1:8" ht="12.75">
      <c r="A22" s="18" t="s">
        <v>156</v>
      </c>
      <c r="B22" s="61">
        <v>76916</v>
      </c>
      <c r="C22" s="70">
        <v>484452</v>
      </c>
      <c r="D22" s="70">
        <v>172195</v>
      </c>
      <c r="E22" s="70">
        <v>15677</v>
      </c>
      <c r="F22" s="70">
        <v>9834</v>
      </c>
      <c r="G22" s="75">
        <v>2.570414478131988</v>
      </c>
      <c r="H22" s="96">
        <v>40.810235069728265</v>
      </c>
    </row>
    <row r="23" spans="1:8" ht="12.75">
      <c r="A23" s="18" t="s">
        <v>157</v>
      </c>
      <c r="B23" s="61">
        <v>100467</v>
      </c>
      <c r="C23" s="70">
        <v>1482699</v>
      </c>
      <c r="D23" s="70">
        <v>539173</v>
      </c>
      <c r="E23" s="70">
        <v>31412</v>
      </c>
      <c r="F23" s="70">
        <v>18446</v>
      </c>
      <c r="G23" s="75">
        <v>5.8629301163566145</v>
      </c>
      <c r="H23" s="96">
        <v>39.72694390432583</v>
      </c>
    </row>
    <row r="24" spans="1:8" ht="12.75">
      <c r="A24" s="18"/>
      <c r="B24" s="19"/>
      <c r="C24" s="19"/>
      <c r="D24" s="19"/>
      <c r="E24" s="19"/>
      <c r="F24" s="19"/>
      <c r="G24" s="75"/>
      <c r="H24" s="96"/>
    </row>
    <row r="25" spans="1:8" s="2" customFormat="1" ht="12.75">
      <c r="A25" s="31" t="s">
        <v>131</v>
      </c>
      <c r="B25" s="20">
        <v>1399209</v>
      </c>
      <c r="C25" s="20">
        <v>35691548</v>
      </c>
      <c r="D25" s="20">
        <v>5072112</v>
      </c>
      <c r="E25" s="20">
        <v>3783923</v>
      </c>
      <c r="F25" s="20">
        <v>157201</v>
      </c>
      <c r="G25" s="40">
        <v>6.441665255154877</v>
      </c>
      <c r="H25" s="97">
        <v>25.253138362057033</v>
      </c>
    </row>
    <row r="26" spans="1:8" ht="12.75">
      <c r="A26" s="18"/>
      <c r="B26" s="19"/>
      <c r="C26" s="19"/>
      <c r="D26" s="19"/>
      <c r="E26" s="19"/>
      <c r="F26" s="19"/>
      <c r="G26" s="75"/>
      <c r="H26" s="96"/>
    </row>
    <row r="27" spans="1:8" ht="12.75">
      <c r="A27" s="18" t="s">
        <v>160</v>
      </c>
      <c r="B27" s="61">
        <v>38862</v>
      </c>
      <c r="C27" s="61">
        <v>613871</v>
      </c>
      <c r="D27" s="61">
        <v>139041</v>
      </c>
      <c r="E27" s="61">
        <v>20448</v>
      </c>
      <c r="F27" s="61">
        <v>7066</v>
      </c>
      <c r="G27" s="75">
        <v>4.285806185991457</v>
      </c>
      <c r="H27" s="96">
        <v>27.131921853288393</v>
      </c>
    </row>
    <row r="28" spans="1:8" ht="12.75">
      <c r="A28" s="18" t="s">
        <v>158</v>
      </c>
      <c r="B28" s="61">
        <v>2300</v>
      </c>
      <c r="C28" s="61">
        <v>149231</v>
      </c>
      <c r="D28" s="61">
        <v>49876</v>
      </c>
      <c r="E28" s="61">
        <v>4553</v>
      </c>
      <c r="F28" s="64">
        <v>364</v>
      </c>
      <c r="G28" s="75">
        <v>23.82304347826087</v>
      </c>
      <c r="H28" s="96">
        <v>36.71690198417219</v>
      </c>
    </row>
    <row r="29" spans="1:8" ht="12.75">
      <c r="A29" s="18"/>
      <c r="B29" s="19"/>
      <c r="C29" s="19"/>
      <c r="D29" s="19"/>
      <c r="E29" s="19"/>
      <c r="F29" s="19"/>
      <c r="G29" s="75"/>
      <c r="H29" s="96"/>
    </row>
    <row r="30" spans="1:13" s="2" customFormat="1" ht="12.75">
      <c r="A30" s="31" t="s">
        <v>129</v>
      </c>
      <c r="B30" s="20">
        <v>41162</v>
      </c>
      <c r="C30" s="20">
        <v>763102</v>
      </c>
      <c r="D30" s="20">
        <v>188917</v>
      </c>
      <c r="E30" s="20">
        <v>25001</v>
      </c>
      <c r="F30" s="20">
        <v>7430</v>
      </c>
      <c r="G30" s="40">
        <v>5.377484087264953</v>
      </c>
      <c r="H30" s="97">
        <v>29.006345154383027</v>
      </c>
      <c r="I30" s="1"/>
      <c r="J30" s="1"/>
      <c r="K30" s="1"/>
      <c r="L30" s="1"/>
      <c r="M30" s="1"/>
    </row>
    <row r="31" spans="1:8" ht="12.75">
      <c r="A31" s="18" t="s">
        <v>0</v>
      </c>
      <c r="B31" s="19"/>
      <c r="C31" s="19"/>
      <c r="D31" s="19"/>
      <c r="E31" s="19"/>
      <c r="F31" s="19"/>
      <c r="G31" s="75"/>
      <c r="H31" s="96"/>
    </row>
    <row r="32" spans="1:8" ht="12.75">
      <c r="A32" s="31" t="s">
        <v>12</v>
      </c>
      <c r="B32" s="20">
        <v>1440371</v>
      </c>
      <c r="C32" s="20">
        <v>36454650</v>
      </c>
      <c r="D32" s="20">
        <v>5261029</v>
      </c>
      <c r="E32" s="20">
        <v>3808924</v>
      </c>
      <c r="F32" s="20">
        <v>164631</v>
      </c>
      <c r="G32" s="40">
        <v>6.411253767258574</v>
      </c>
      <c r="H32" s="97">
        <v>25.331703911572323</v>
      </c>
    </row>
    <row r="33" spans="1:8" ht="12.75">
      <c r="A33" s="6"/>
      <c r="B33" s="7"/>
      <c r="C33" s="7"/>
      <c r="D33" s="7"/>
      <c r="E33" s="7"/>
      <c r="F33" s="7"/>
      <c r="G33" s="6"/>
      <c r="H33" s="6"/>
    </row>
    <row r="34" spans="1:8" ht="12.75">
      <c r="A34" s="6" t="s">
        <v>193</v>
      </c>
      <c r="B34" s="7"/>
      <c r="C34" s="7"/>
      <c r="D34" s="7"/>
      <c r="E34" s="7"/>
      <c r="F34" s="7"/>
      <c r="G34" s="6"/>
      <c r="H34" s="6"/>
    </row>
    <row r="35" spans="1:6" ht="12.75">
      <c r="A35" s="1" t="s">
        <v>192</v>
      </c>
      <c r="F35"/>
    </row>
    <row r="36" ht="12.75">
      <c r="A36" s="1" t="s">
        <v>223</v>
      </c>
    </row>
    <row r="37" ht="12.75">
      <c r="A37" s="1" t="s">
        <v>196</v>
      </c>
    </row>
    <row r="38" ht="12.75">
      <c r="A38" s="1" t="s">
        <v>197</v>
      </c>
    </row>
    <row r="40" spans="1:8" ht="12.75">
      <c r="A40" s="1" t="s">
        <v>37</v>
      </c>
      <c r="B40" s="7"/>
      <c r="C40" s="7"/>
      <c r="D40" s="7"/>
      <c r="E40" s="7"/>
      <c r="F40" s="7"/>
      <c r="G40" s="6"/>
      <c r="H40" s="6"/>
    </row>
    <row r="41" spans="2:8" ht="12.75">
      <c r="B41" s="7"/>
      <c r="C41" s="7"/>
      <c r="D41" s="7"/>
      <c r="E41" s="7"/>
      <c r="F41" s="7"/>
      <c r="G41" s="6"/>
      <c r="H41" s="6"/>
    </row>
    <row r="42" ht="12.75">
      <c r="A42" s="2" t="s">
        <v>60</v>
      </c>
    </row>
    <row r="43" ht="12.75">
      <c r="A43" s="32">
        <v>39142</v>
      </c>
    </row>
    <row r="44" spans="1:11" ht="12.75">
      <c r="A44" s="3"/>
      <c r="I44" s="6"/>
      <c r="J44" s="6"/>
      <c r="K44" s="6"/>
    </row>
    <row r="45" spans="1:11" ht="12.75">
      <c r="A45" s="2" t="s">
        <v>191</v>
      </c>
      <c r="I45" s="6"/>
      <c r="J45" s="6"/>
      <c r="K45" s="6"/>
    </row>
    <row r="46" spans="9:11" ht="12.75">
      <c r="I46" s="7"/>
      <c r="J46" s="6"/>
      <c r="K46" s="6"/>
    </row>
    <row r="47" spans="2:11" ht="42" customHeight="1">
      <c r="B47" s="130" t="s">
        <v>61</v>
      </c>
      <c r="C47" s="130" t="s">
        <v>230</v>
      </c>
      <c r="D47" s="133" t="s">
        <v>62</v>
      </c>
      <c r="E47" s="121"/>
      <c r="F47" s="122"/>
      <c r="G47" s="130" t="s">
        <v>236</v>
      </c>
      <c r="H47" s="130" t="s">
        <v>237</v>
      </c>
      <c r="I47" s="7"/>
      <c r="J47" s="6"/>
      <c r="K47" s="6"/>
    </row>
    <row r="48" spans="2:12" ht="12.75" customHeight="1">
      <c r="B48" s="134"/>
      <c r="C48" s="134"/>
      <c r="D48" s="130" t="s">
        <v>225</v>
      </c>
      <c r="E48" s="130" t="s">
        <v>224</v>
      </c>
      <c r="F48" s="130" t="s">
        <v>195</v>
      </c>
      <c r="G48" s="134"/>
      <c r="H48" s="134"/>
      <c r="I48" s="7"/>
      <c r="J48" s="2"/>
      <c r="K48" s="2"/>
      <c r="L48" s="2"/>
    </row>
    <row r="49" spans="2:12" ht="24.75" customHeight="1">
      <c r="B49" s="131"/>
      <c r="C49" s="131"/>
      <c r="D49" s="131"/>
      <c r="E49" s="131"/>
      <c r="F49" s="131"/>
      <c r="G49" s="132"/>
      <c r="H49" s="132"/>
      <c r="I49" s="7"/>
      <c r="J49" s="2"/>
      <c r="K49" s="2"/>
      <c r="L49" s="2"/>
    </row>
    <row r="50" spans="1:14" ht="12.75">
      <c r="A50" s="18" t="s">
        <v>143</v>
      </c>
      <c r="B50" s="103">
        <v>794679</v>
      </c>
      <c r="C50" s="103">
        <v>38480960</v>
      </c>
      <c r="D50" s="103">
        <v>4978309</v>
      </c>
      <c r="E50" s="103">
        <v>2884336</v>
      </c>
      <c r="F50" s="103">
        <v>230945</v>
      </c>
      <c r="G50" s="75">
        <v>10.184728676610304</v>
      </c>
      <c r="H50" s="96">
        <v>21.03271332108139</v>
      </c>
      <c r="I50" s="7"/>
      <c r="J50" s="33"/>
      <c r="K50" s="33"/>
      <c r="L50" s="78"/>
      <c r="M50" s="2"/>
      <c r="N50" s="2"/>
    </row>
    <row r="51" spans="1:13" ht="12.75">
      <c r="A51" s="18" t="s">
        <v>144</v>
      </c>
      <c r="B51" s="103">
        <v>132763</v>
      </c>
      <c r="C51" s="103">
        <v>3408000</v>
      </c>
      <c r="D51" s="103">
        <v>593224</v>
      </c>
      <c r="E51" s="103">
        <v>99000</v>
      </c>
      <c r="F51" s="103">
        <v>28650</v>
      </c>
      <c r="G51" s="75">
        <v>5.429780887747339</v>
      </c>
      <c r="H51" s="96">
        <v>21.152406103286385</v>
      </c>
      <c r="I51" s="7"/>
      <c r="M51" s="78"/>
    </row>
    <row r="52" spans="1:14" ht="12.75">
      <c r="A52" s="18" t="s">
        <v>145</v>
      </c>
      <c r="B52" s="103">
        <v>115113</v>
      </c>
      <c r="C52" s="103">
        <v>5983033</v>
      </c>
      <c r="D52" s="103">
        <v>760858</v>
      </c>
      <c r="E52" s="103">
        <v>239577</v>
      </c>
      <c r="F52" s="103">
        <v>39343</v>
      </c>
      <c r="G52" s="75">
        <v>9.032672243795227</v>
      </c>
      <c r="H52" s="96">
        <v>17.378777619979697</v>
      </c>
      <c r="I52" s="7"/>
      <c r="N52" s="2"/>
    </row>
    <row r="53" spans="1:9" ht="12.75">
      <c r="A53" s="18" t="s">
        <v>146</v>
      </c>
      <c r="B53" s="103">
        <v>395214</v>
      </c>
      <c r="C53" s="103">
        <v>16752832</v>
      </c>
      <c r="D53" s="103">
        <v>2572645</v>
      </c>
      <c r="E53" s="103">
        <v>937273</v>
      </c>
      <c r="F53" s="103">
        <v>141162</v>
      </c>
      <c r="G53" s="75">
        <v>9.238235487609245</v>
      </c>
      <c r="H53" s="96">
        <v>21.79380775739887</v>
      </c>
      <c r="I53" s="7"/>
    </row>
    <row r="54" spans="1:9" ht="12.75">
      <c r="A54" s="18" t="s">
        <v>147</v>
      </c>
      <c r="B54" s="103">
        <v>183425</v>
      </c>
      <c r="C54" s="103">
        <v>10753605</v>
      </c>
      <c r="D54" s="103">
        <v>1191486</v>
      </c>
      <c r="E54" s="103">
        <v>374797</v>
      </c>
      <c r="F54" s="103">
        <v>59288</v>
      </c>
      <c r="G54" s="75">
        <v>8.8623197492163</v>
      </c>
      <c r="H54" s="96">
        <v>15.116521389803697</v>
      </c>
      <c r="I54" s="7"/>
    </row>
    <row r="55" spans="1:9" ht="12.75">
      <c r="A55" s="18" t="s">
        <v>148</v>
      </c>
      <c r="B55" s="103">
        <v>31819</v>
      </c>
      <c r="C55" s="103">
        <v>1077944</v>
      </c>
      <c r="D55" s="103">
        <v>125783</v>
      </c>
      <c r="E55" s="103">
        <v>116687</v>
      </c>
      <c r="F55" s="103">
        <v>6879</v>
      </c>
      <c r="G55" s="75">
        <v>7.83648134762249</v>
      </c>
      <c r="H55" s="96">
        <v>23.13190666676562</v>
      </c>
      <c r="I55" s="7"/>
    </row>
    <row r="56" spans="1:9" ht="12.75">
      <c r="A56" s="18" t="s">
        <v>149</v>
      </c>
      <c r="B56" s="103">
        <v>60205</v>
      </c>
      <c r="C56" s="103">
        <v>5614956</v>
      </c>
      <c r="D56" s="103">
        <v>1492842</v>
      </c>
      <c r="E56" s="103">
        <v>145551</v>
      </c>
      <c r="F56" s="103">
        <v>12852</v>
      </c>
      <c r="G56" s="75">
        <v>27.427040943443235</v>
      </c>
      <c r="H56" s="96">
        <v>29.407977551382412</v>
      </c>
      <c r="I56" s="7"/>
    </row>
    <row r="57" spans="1:9" ht="12.75">
      <c r="A57" s="18" t="s">
        <v>150</v>
      </c>
      <c r="B57" s="103">
        <v>904578</v>
      </c>
      <c r="C57" s="103">
        <v>117159371</v>
      </c>
      <c r="D57" s="103">
        <v>11765553</v>
      </c>
      <c r="E57" s="103">
        <v>7776188</v>
      </c>
      <c r="F57" s="103">
        <v>31847</v>
      </c>
      <c r="G57" s="75">
        <v>21.638363966402014</v>
      </c>
      <c r="H57" s="96">
        <v>16.706805296863532</v>
      </c>
      <c r="I57" s="7"/>
    </row>
    <row r="58" spans="1:9" ht="12.75">
      <c r="A58" s="18" t="s">
        <v>151</v>
      </c>
      <c r="B58" s="103">
        <v>119573</v>
      </c>
      <c r="C58" s="103">
        <v>9063138</v>
      </c>
      <c r="D58" s="103">
        <v>1351962</v>
      </c>
      <c r="E58" s="103">
        <v>482893</v>
      </c>
      <c r="F58" s="103">
        <v>67829</v>
      </c>
      <c r="G58" s="75">
        <v>15.912321343447099</v>
      </c>
      <c r="H58" s="96">
        <v>20.99365583973233</v>
      </c>
      <c r="I58" s="7"/>
    </row>
    <row r="59" spans="1:9" ht="12.75">
      <c r="A59" s="18" t="s">
        <v>152</v>
      </c>
      <c r="B59" s="103">
        <v>19698</v>
      </c>
      <c r="C59" s="103">
        <v>2133483</v>
      </c>
      <c r="D59" s="103">
        <v>218091</v>
      </c>
      <c r="E59" s="103">
        <v>123762</v>
      </c>
      <c r="F59" s="103">
        <v>10222</v>
      </c>
      <c r="G59" s="75">
        <v>17.87364199411108</v>
      </c>
      <c r="H59" s="96">
        <v>16.50235788145488</v>
      </c>
      <c r="I59" s="7"/>
    </row>
    <row r="60" spans="1:9" ht="12.75">
      <c r="A60" s="18" t="s">
        <v>153</v>
      </c>
      <c r="B60" s="103">
        <v>16480</v>
      </c>
      <c r="C60" s="103">
        <v>383630</v>
      </c>
      <c r="D60" s="103">
        <v>262525</v>
      </c>
      <c r="E60" s="103">
        <v>9949</v>
      </c>
      <c r="F60" s="103">
        <v>313</v>
      </c>
      <c r="G60" s="75">
        <v>16.55260922330097</v>
      </c>
      <c r="H60" s="96">
        <v>71.10679561035373</v>
      </c>
      <c r="I60" s="7"/>
    </row>
    <row r="61" spans="1:9" ht="12.75">
      <c r="A61" s="18" t="s">
        <v>154</v>
      </c>
      <c r="B61" s="103">
        <v>54317</v>
      </c>
      <c r="C61" s="103">
        <v>5479314</v>
      </c>
      <c r="D61" s="103">
        <v>291504</v>
      </c>
      <c r="E61" s="103">
        <v>27696</v>
      </c>
      <c r="F61" s="103">
        <v>22135</v>
      </c>
      <c r="G61" s="75">
        <v>6.284128357604433</v>
      </c>
      <c r="H61" s="96">
        <v>6.229520702774106</v>
      </c>
      <c r="I61" s="7"/>
    </row>
    <row r="62" spans="1:9" ht="12.75">
      <c r="A62" s="18" t="s">
        <v>155</v>
      </c>
      <c r="B62" s="103">
        <v>5212</v>
      </c>
      <c r="C62" s="103">
        <v>346212</v>
      </c>
      <c r="D62" s="103">
        <v>60917</v>
      </c>
      <c r="E62" s="103">
        <v>26366</v>
      </c>
      <c r="F62" s="103">
        <v>128</v>
      </c>
      <c r="G62" s="75">
        <v>16.771105141980048</v>
      </c>
      <c r="H62" s="96">
        <v>25.247825032061282</v>
      </c>
      <c r="I62" s="7"/>
    </row>
    <row r="63" spans="1:9" ht="12.75">
      <c r="A63" s="18" t="s">
        <v>156</v>
      </c>
      <c r="B63" s="103">
        <v>89870</v>
      </c>
      <c r="C63" s="103">
        <v>3586119</v>
      </c>
      <c r="D63" s="103">
        <v>882662</v>
      </c>
      <c r="E63" s="103">
        <v>181500</v>
      </c>
      <c r="F63" s="103">
        <v>40110</v>
      </c>
      <c r="G63" s="75">
        <v>12.287437409591632</v>
      </c>
      <c r="H63" s="96">
        <v>30.79295472347683</v>
      </c>
      <c r="I63" s="39"/>
    </row>
    <row r="64" spans="1:8" ht="12.75">
      <c r="A64" s="18" t="s">
        <v>157</v>
      </c>
      <c r="B64" s="103">
        <v>7361</v>
      </c>
      <c r="C64" s="103">
        <v>211350</v>
      </c>
      <c r="D64" s="103">
        <v>53719</v>
      </c>
      <c r="E64" s="103">
        <v>11674</v>
      </c>
      <c r="F64" s="103">
        <v>2841</v>
      </c>
      <c r="G64" s="75">
        <v>9.26966444776525</v>
      </c>
      <c r="H64" s="96">
        <v>32.28483558079016</v>
      </c>
    </row>
    <row r="65" spans="1:8" ht="12.75">
      <c r="A65" s="18"/>
      <c r="B65" s="18"/>
      <c r="C65" s="18"/>
      <c r="D65" s="18"/>
      <c r="E65" s="18"/>
      <c r="F65" s="18"/>
      <c r="G65" s="75"/>
      <c r="H65" s="96"/>
    </row>
    <row r="66" spans="1:14" s="2" customFormat="1" ht="12.75">
      <c r="A66" s="31" t="s">
        <v>132</v>
      </c>
      <c r="B66" s="20">
        <v>2930307</v>
      </c>
      <c r="C66" s="20">
        <v>220433947</v>
      </c>
      <c r="D66" s="20">
        <v>26602080</v>
      </c>
      <c r="E66" s="20">
        <v>13437249</v>
      </c>
      <c r="F66" s="20">
        <v>694544</v>
      </c>
      <c r="G66" s="40">
        <v>13.900889224234867</v>
      </c>
      <c r="H66" s="97">
        <v>18.47894734652644</v>
      </c>
      <c r="I66" s="1"/>
      <c r="J66" s="1"/>
      <c r="K66" s="1"/>
      <c r="L66" s="1"/>
      <c r="M66" s="1"/>
      <c r="N66" s="1"/>
    </row>
    <row r="67" spans="1:8" ht="12.75">
      <c r="A67" s="18"/>
      <c r="B67" s="18"/>
      <c r="C67" s="18"/>
      <c r="D67" s="18"/>
      <c r="E67" s="18"/>
      <c r="F67" s="18"/>
      <c r="G67" s="75"/>
      <c r="H67" s="96"/>
    </row>
    <row r="68" spans="1:8" ht="12.75">
      <c r="A68" s="18" t="s">
        <v>160</v>
      </c>
      <c r="B68" s="5">
        <v>6533</v>
      </c>
      <c r="C68" s="5">
        <v>260655</v>
      </c>
      <c r="D68" s="5">
        <v>50084</v>
      </c>
      <c r="E68" s="5">
        <v>7516</v>
      </c>
      <c r="F68" s="5">
        <v>2334</v>
      </c>
      <c r="G68" s="75">
        <v>9.174039491810806</v>
      </c>
      <c r="H68" s="96">
        <v>22.993612246072395</v>
      </c>
    </row>
    <row r="69" spans="1:9" ht="12.75">
      <c r="A69" s="18" t="s">
        <v>158</v>
      </c>
      <c r="B69" s="5">
        <v>36225</v>
      </c>
      <c r="C69" s="5">
        <v>4204542</v>
      </c>
      <c r="D69" s="5">
        <v>1186915</v>
      </c>
      <c r="E69" s="5">
        <v>120629</v>
      </c>
      <c r="F69" s="5">
        <v>4474</v>
      </c>
      <c r="G69" s="75">
        <v>36.218578329882675</v>
      </c>
      <c r="H69" s="96">
        <v>31.204778070952795</v>
      </c>
      <c r="I69" s="2"/>
    </row>
    <row r="70" spans="1:9" ht="12.75">
      <c r="A70" s="18"/>
      <c r="B70" s="18"/>
      <c r="C70" s="18"/>
      <c r="D70" s="18"/>
      <c r="E70" s="18"/>
      <c r="F70" s="18"/>
      <c r="G70" s="75"/>
      <c r="H70" s="96"/>
      <c r="I70" s="2"/>
    </row>
    <row r="71" spans="1:14" s="2" customFormat="1" ht="12.75">
      <c r="A71" s="31" t="s">
        <v>129</v>
      </c>
      <c r="B71" s="20">
        <v>42758</v>
      </c>
      <c r="C71" s="20">
        <v>4465197</v>
      </c>
      <c r="D71" s="20">
        <v>1236999</v>
      </c>
      <c r="E71" s="20">
        <v>128145</v>
      </c>
      <c r="F71" s="20">
        <v>6808</v>
      </c>
      <c r="G71" s="40">
        <v>32.086439964451095</v>
      </c>
      <c r="H71" s="97">
        <v>30.725452874755582</v>
      </c>
      <c r="I71" s="33"/>
      <c r="J71" s="1"/>
      <c r="K71" s="1"/>
      <c r="L71" s="1"/>
      <c r="M71" s="1"/>
      <c r="N71" s="1"/>
    </row>
    <row r="72" spans="1:8" ht="12.75">
      <c r="A72" s="18" t="s">
        <v>0</v>
      </c>
      <c r="B72" s="18"/>
      <c r="C72" s="18"/>
      <c r="D72" s="18"/>
      <c r="E72" s="18"/>
      <c r="F72" s="18"/>
      <c r="G72" s="75"/>
      <c r="H72" s="96"/>
    </row>
    <row r="73" spans="1:14" s="2" customFormat="1" ht="12.75">
      <c r="A73" s="31" t="s">
        <v>12</v>
      </c>
      <c r="B73" s="20">
        <v>2973065</v>
      </c>
      <c r="C73" s="20">
        <v>224899144</v>
      </c>
      <c r="D73" s="20">
        <v>27839079</v>
      </c>
      <c r="E73" s="20">
        <v>13565394</v>
      </c>
      <c r="F73" s="20">
        <v>701352</v>
      </c>
      <c r="G73" s="40">
        <v>14.162430017507186</v>
      </c>
      <c r="H73" s="97">
        <v>18.722092157007054</v>
      </c>
      <c r="I73" s="1"/>
      <c r="J73" s="1"/>
      <c r="K73" s="1"/>
      <c r="L73" s="1"/>
      <c r="M73" s="1"/>
      <c r="N73" s="1"/>
    </row>
    <row r="74" spans="2:8" ht="12.75">
      <c r="B74" s="16"/>
      <c r="C74" s="16"/>
      <c r="D74" s="16"/>
      <c r="E74" s="16"/>
      <c r="F74" s="16"/>
      <c r="G74" s="16"/>
      <c r="H74" s="16"/>
    </row>
    <row r="76" spans="1:8" ht="12.75">
      <c r="A76" s="6" t="s">
        <v>193</v>
      </c>
      <c r="B76" s="7"/>
      <c r="C76" s="7"/>
      <c r="D76" s="7"/>
      <c r="E76" s="7"/>
      <c r="F76" s="7"/>
      <c r="G76" s="6"/>
      <c r="H76" s="6"/>
    </row>
    <row r="77" ht="12.75">
      <c r="A77" s="1" t="s">
        <v>192</v>
      </c>
    </row>
    <row r="78" ht="12.75">
      <c r="A78" s="1" t="s">
        <v>223</v>
      </c>
    </row>
    <row r="79" ht="12.75">
      <c r="A79" s="1" t="s">
        <v>196</v>
      </c>
    </row>
    <row r="80" ht="12.75">
      <c r="A80" s="1" t="s">
        <v>197</v>
      </c>
    </row>
    <row r="82" ht="12.75">
      <c r="A82" s="1" t="s">
        <v>37</v>
      </c>
    </row>
  </sheetData>
  <mergeCells count="16">
    <mergeCell ref="G47:G49"/>
    <mergeCell ref="H47:H49"/>
    <mergeCell ref="B9:B11"/>
    <mergeCell ref="C9:C11"/>
    <mergeCell ref="D9:F9"/>
    <mergeCell ref="G9:G11"/>
    <mergeCell ref="H9:H11"/>
    <mergeCell ref="B47:B49"/>
    <mergeCell ref="C47:C49"/>
    <mergeCell ref="D48:D49"/>
    <mergeCell ref="E48:E49"/>
    <mergeCell ref="F48:F49"/>
    <mergeCell ref="D10:D11"/>
    <mergeCell ref="E10:E11"/>
    <mergeCell ref="F10:F11"/>
    <mergeCell ref="D47:F47"/>
  </mergeCells>
  <hyperlinks>
    <hyperlink ref="A1" location="Indice!A1" display="Volver"/>
  </hyperlinks>
  <printOptions/>
  <pageMargins left="0.75" right="0.75" top="1" bottom="1" header="0" footer="0"/>
  <pageSetup fitToHeight="2" horizontalDpi="600" verticalDpi="600" orientation="landscape" scale="82" r:id="rId2"/>
  <rowBreaks count="1" manualBreakCount="1">
    <brk id="40" max="7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34"/>
  <sheetViews>
    <sheetView workbookViewId="0" topLeftCell="A1">
      <selection activeCell="A2" sqref="A2"/>
    </sheetView>
  </sheetViews>
  <sheetFormatPr defaultColWidth="11.421875" defaultRowHeight="12.75"/>
  <cols>
    <col min="1" max="1" width="36.28125" style="1" customWidth="1"/>
    <col min="2" max="2" width="15.7109375" style="16" customWidth="1"/>
    <col min="3" max="6" width="15.7109375" style="1" customWidth="1"/>
    <col min="7" max="16384" width="11.421875" style="1" customWidth="1"/>
  </cols>
  <sheetData>
    <row r="1" ht="12.75">
      <c r="A1" s="15" t="s">
        <v>124</v>
      </c>
    </row>
    <row r="4" ht="12.75">
      <c r="A4" s="2" t="s">
        <v>64</v>
      </c>
    </row>
    <row r="5" ht="12.75">
      <c r="A5" s="32">
        <v>39142</v>
      </c>
    </row>
    <row r="6" ht="12.75">
      <c r="A6" s="6"/>
    </row>
    <row r="7" spans="1:6" ht="20.25" customHeight="1">
      <c r="A7" s="6"/>
      <c r="B7" s="138" t="s">
        <v>75</v>
      </c>
      <c r="C7" s="140" t="s">
        <v>74</v>
      </c>
      <c r="D7" s="140"/>
      <c r="E7" s="140"/>
      <c r="F7" s="140"/>
    </row>
    <row r="8" spans="1:6" ht="12.75">
      <c r="A8" s="6"/>
      <c r="B8" s="138"/>
      <c r="C8" s="140" t="s">
        <v>71</v>
      </c>
      <c r="D8" s="140" t="s">
        <v>70</v>
      </c>
      <c r="E8" s="140" t="s">
        <v>72</v>
      </c>
      <c r="F8" s="140" t="s">
        <v>73</v>
      </c>
    </row>
    <row r="9" spans="1:6" ht="14.25" customHeight="1">
      <c r="A9" s="6"/>
      <c r="B9" s="139"/>
      <c r="C9" s="141"/>
      <c r="D9" s="141"/>
      <c r="E9" s="141"/>
      <c r="F9" s="141"/>
    </row>
    <row r="10" spans="1:8" ht="12.75">
      <c r="A10" s="4" t="s">
        <v>143</v>
      </c>
      <c r="B10" s="5">
        <v>108930</v>
      </c>
      <c r="C10" s="110">
        <v>1.1242160878650413</v>
      </c>
      <c r="D10" s="76">
        <v>27.749991371552014</v>
      </c>
      <c r="E10" s="76">
        <v>9.770976053170086</v>
      </c>
      <c r="F10" s="76">
        <v>16.137140612415262</v>
      </c>
      <c r="G10" s="77"/>
      <c r="H10" s="16"/>
    </row>
    <row r="11" spans="1:8" ht="12.75">
      <c r="A11" s="4" t="s">
        <v>144</v>
      </c>
      <c r="B11" s="5">
        <v>23857</v>
      </c>
      <c r="C11" s="110">
        <v>0.3260768998307832</v>
      </c>
      <c r="D11" s="76">
        <v>32.67303632908978</v>
      </c>
      <c r="E11" s="76">
        <v>3.032277105307815</v>
      </c>
      <c r="F11" s="76">
        <v>4.680205005088793</v>
      </c>
      <c r="G11" s="77"/>
      <c r="H11" s="16"/>
    </row>
    <row r="12" spans="1:8" ht="12.75">
      <c r="A12" s="4" t="s">
        <v>145</v>
      </c>
      <c r="B12" s="5">
        <v>18076</v>
      </c>
      <c r="C12" s="110">
        <v>1.336995670605172</v>
      </c>
      <c r="D12" s="76">
        <v>38.30566573204505</v>
      </c>
      <c r="E12" s="76">
        <v>12.02652473127337</v>
      </c>
      <c r="F12" s="76">
        <v>11.183188886352744</v>
      </c>
      <c r="G12" s="77"/>
      <c r="H12" s="16"/>
    </row>
    <row r="13" spans="1:8" ht="12.75">
      <c r="A13" s="4" t="s">
        <v>146</v>
      </c>
      <c r="B13" s="5">
        <v>51147</v>
      </c>
      <c r="C13" s="110">
        <v>0.7360677056276829</v>
      </c>
      <c r="D13" s="76">
        <v>28.951477300920956</v>
      </c>
      <c r="E13" s="76">
        <v>6.482449890627333</v>
      </c>
      <c r="F13" s="76">
        <v>8.656564970706466</v>
      </c>
      <c r="G13" s="77"/>
      <c r="H13" s="16"/>
    </row>
    <row r="14" spans="1:8" ht="12.75">
      <c r="A14" s="4" t="s">
        <v>147</v>
      </c>
      <c r="B14" s="5">
        <v>26977</v>
      </c>
      <c r="C14" s="110">
        <v>0.7840081571625188</v>
      </c>
      <c r="D14" s="76">
        <v>33.672483049159446</v>
      </c>
      <c r="E14" s="76">
        <v>5.848583834070182</v>
      </c>
      <c r="F14" s="76">
        <v>6.661290775824701</v>
      </c>
      <c r="G14" s="77"/>
      <c r="H14" s="16"/>
    </row>
    <row r="15" spans="1:8" ht="12.75">
      <c r="A15" s="4" t="s">
        <v>148</v>
      </c>
      <c r="B15" s="5">
        <v>2981</v>
      </c>
      <c r="C15" s="110">
        <v>0.20611079478166688</v>
      </c>
      <c r="D15" s="76">
        <v>16.518074618076106</v>
      </c>
      <c r="E15" s="76">
        <v>8.288673903080216</v>
      </c>
      <c r="F15" s="76">
        <v>1.9977712775575394</v>
      </c>
      <c r="G15" s="77"/>
      <c r="H15" s="16"/>
    </row>
    <row r="16" spans="1:8" ht="12.75">
      <c r="A16" s="4" t="s">
        <v>189</v>
      </c>
      <c r="B16" s="5">
        <v>32102</v>
      </c>
      <c r="C16" s="110">
        <v>2.8031146216087928</v>
      </c>
      <c r="D16" s="76">
        <v>38.97635682081543</v>
      </c>
      <c r="E16" s="76">
        <v>8.820598003004395</v>
      </c>
      <c r="F16" s="76">
        <v>10.176024875205755</v>
      </c>
      <c r="G16" s="77"/>
      <c r="H16" s="16"/>
    </row>
    <row r="17" spans="1:8" ht="12.75">
      <c r="A17" s="4" t="s">
        <v>150</v>
      </c>
      <c r="B17" s="5">
        <v>246796</v>
      </c>
      <c r="C17" s="110">
        <v>2.0086408588615763</v>
      </c>
      <c r="D17" s="76">
        <v>33.85445356905032</v>
      </c>
      <c r="E17" s="76">
        <v>13.202482650461706</v>
      </c>
      <c r="F17" s="76">
        <v>19.823058365266498</v>
      </c>
      <c r="G17" s="77"/>
      <c r="H17" s="16"/>
    </row>
    <row r="18" spans="1:8" ht="12.75">
      <c r="A18" s="4" t="s">
        <v>190</v>
      </c>
      <c r="B18" s="5">
        <v>25314</v>
      </c>
      <c r="C18" s="110">
        <v>1.708265548143841</v>
      </c>
      <c r="D18" s="76">
        <v>24.596613469993788</v>
      </c>
      <c r="E18" s="76">
        <v>10.693355810360524</v>
      </c>
      <c r="F18" s="76">
        <v>14.70682075337357</v>
      </c>
      <c r="G18" s="77"/>
      <c r="H18" s="16"/>
    </row>
    <row r="19" spans="1:8" ht="12.75">
      <c r="A19" s="4" t="s">
        <v>152</v>
      </c>
      <c r="B19" s="5">
        <v>4190</v>
      </c>
      <c r="C19" s="110">
        <v>0.256178010408379</v>
      </c>
      <c r="D19" s="76">
        <v>23.330144834393984</v>
      </c>
      <c r="E19" s="76">
        <v>9.281660988006884</v>
      </c>
      <c r="F19" s="76">
        <v>3.1786857463923437</v>
      </c>
      <c r="G19" s="77"/>
      <c r="H19" s="16"/>
    </row>
    <row r="20" spans="1:8" ht="12.75">
      <c r="A20" s="4" t="s">
        <v>153</v>
      </c>
      <c r="B20" s="5">
        <v>9544</v>
      </c>
      <c r="C20" s="110">
        <v>2.0524951606488213</v>
      </c>
      <c r="D20" s="76">
        <v>37.893080984416564</v>
      </c>
      <c r="E20" s="76">
        <v>2.6783267936118174</v>
      </c>
      <c r="F20" s="76">
        <v>13.475048897010621</v>
      </c>
      <c r="G20" s="77"/>
      <c r="H20" s="16"/>
    </row>
    <row r="21" spans="1:8" ht="12.75">
      <c r="A21" s="4" t="s">
        <v>154</v>
      </c>
      <c r="B21" s="79">
        <v>64</v>
      </c>
      <c r="C21" s="110">
        <v>0.02872871137429285</v>
      </c>
      <c r="D21" s="76">
        <v>0.9129973901907346</v>
      </c>
      <c r="E21" s="76">
        <v>0.03544133480686992</v>
      </c>
      <c r="F21" s="76">
        <v>0.23519870088407327</v>
      </c>
      <c r="G21" s="77"/>
      <c r="H21" s="99"/>
    </row>
    <row r="22" spans="1:8" ht="12.75">
      <c r="A22" s="4" t="s">
        <v>155</v>
      </c>
      <c r="B22" s="5">
        <v>3197</v>
      </c>
      <c r="C22" s="110">
        <v>1.8628430792825543</v>
      </c>
      <c r="D22" s="76">
        <v>19.54104189661036</v>
      </c>
      <c r="E22" s="76">
        <v>1.9285520564938041</v>
      </c>
      <c r="F22" s="76">
        <v>13.458792845240177</v>
      </c>
      <c r="G22" s="77"/>
      <c r="H22" s="16"/>
    </row>
    <row r="23" spans="1:8" ht="12.75">
      <c r="A23" s="4" t="s">
        <v>156</v>
      </c>
      <c r="B23" s="5">
        <v>19849</v>
      </c>
      <c r="C23" s="110">
        <v>0.43614185248600057</v>
      </c>
      <c r="D23" s="76">
        <v>45.38449557022465</v>
      </c>
      <c r="E23" s="76">
        <v>5.213250007773529</v>
      </c>
      <c r="F23" s="76">
        <v>6.88933619071961</v>
      </c>
      <c r="G23" s="77"/>
      <c r="H23" s="16"/>
    </row>
    <row r="24" spans="1:8" ht="12.75">
      <c r="A24" s="4" t="s">
        <v>157</v>
      </c>
      <c r="B24" s="5">
        <v>11040</v>
      </c>
      <c r="C24" s="110">
        <v>0.5148704763827164</v>
      </c>
      <c r="D24" s="76">
        <v>55.02426305145228</v>
      </c>
      <c r="E24" s="76">
        <v>16.158827192538478</v>
      </c>
      <c r="F24" s="76">
        <v>6.001312514920025</v>
      </c>
      <c r="G24" s="77"/>
      <c r="H24" s="16"/>
    </row>
    <row r="25" spans="1:7" ht="12.75">
      <c r="A25" s="4"/>
      <c r="B25" s="112"/>
      <c r="C25" s="113"/>
      <c r="D25" s="114"/>
      <c r="E25" s="114"/>
      <c r="F25" s="114"/>
      <c r="G25" s="77"/>
    </row>
    <row r="26" spans="1:8" ht="12.75">
      <c r="A26" s="58" t="s">
        <v>130</v>
      </c>
      <c r="B26" s="59">
        <f>SUM(B10:B25)</f>
        <v>584064</v>
      </c>
      <c r="C26" s="111">
        <v>1.075696800039597</v>
      </c>
      <c r="D26" s="115">
        <v>31.87895806613068</v>
      </c>
      <c r="E26" s="115">
        <v>8.338698874190488</v>
      </c>
      <c r="F26" s="68">
        <v>11.800314508947556</v>
      </c>
      <c r="H26" s="16"/>
    </row>
    <row r="27" ht="12.75">
      <c r="A27" s="1" t="s">
        <v>0</v>
      </c>
    </row>
    <row r="28" ht="12.75">
      <c r="A28" s="1" t="s">
        <v>65</v>
      </c>
    </row>
    <row r="29" ht="12.75">
      <c r="A29" s="1" t="s">
        <v>66</v>
      </c>
    </row>
    <row r="30" ht="12.75">
      <c r="A30" s="1" t="s">
        <v>67</v>
      </c>
    </row>
    <row r="31" ht="12.75">
      <c r="A31" s="1" t="s">
        <v>68</v>
      </c>
    </row>
    <row r="32" ht="12.75">
      <c r="A32" s="1" t="s">
        <v>69</v>
      </c>
    </row>
    <row r="34" ht="12.75">
      <c r="A34" s="1" t="s">
        <v>37</v>
      </c>
    </row>
  </sheetData>
  <mergeCells count="6">
    <mergeCell ref="B7:B9"/>
    <mergeCell ref="C7:F7"/>
    <mergeCell ref="C8:C9"/>
    <mergeCell ref="D8:D9"/>
    <mergeCell ref="E8:E9"/>
    <mergeCell ref="F8:F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9"/>
    <pageSetUpPr fitToPage="1"/>
  </sheetPr>
  <dimension ref="A1:P25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1" customWidth="1"/>
    <col min="2" max="2" width="14.421875" style="1" bestFit="1" customWidth="1"/>
    <col min="3" max="3" width="17.7109375" style="8" bestFit="1" customWidth="1"/>
    <col min="4" max="6" width="15.7109375" style="8" customWidth="1"/>
    <col min="7" max="7" width="20.7109375" style="8" customWidth="1"/>
    <col min="8" max="8" width="15.7109375" style="8" customWidth="1"/>
    <col min="9" max="10" width="11.421875" style="1" customWidth="1"/>
    <col min="11" max="11" width="18.00390625" style="1" customWidth="1"/>
    <col min="12" max="12" width="12.28125" style="1" bestFit="1" customWidth="1"/>
    <col min="13" max="15" width="11.421875" style="1" customWidth="1"/>
    <col min="16" max="16" width="21.7109375" style="1" bestFit="1" customWidth="1"/>
    <col min="17" max="16384" width="11.421875" style="1" customWidth="1"/>
  </cols>
  <sheetData>
    <row r="1" ht="12.75">
      <c r="A1" s="15" t="s">
        <v>124</v>
      </c>
    </row>
    <row r="4" spans="1:16" ht="12.75">
      <c r="A4" s="2" t="s">
        <v>76</v>
      </c>
      <c r="E4" s="80"/>
      <c r="I4" s="6"/>
      <c r="J4" s="6"/>
      <c r="K4" s="6"/>
      <c r="L4" s="6"/>
      <c r="M4" s="6"/>
      <c r="N4" s="6"/>
      <c r="O4" s="6"/>
      <c r="P4" s="6"/>
    </row>
    <row r="5" spans="1:16" ht="12.75">
      <c r="A5" s="32">
        <v>39142</v>
      </c>
      <c r="I5" s="6"/>
      <c r="J5" s="6"/>
      <c r="K5" s="6"/>
      <c r="L5" s="6"/>
      <c r="M5" s="6"/>
      <c r="N5" s="6"/>
      <c r="O5" s="6"/>
      <c r="P5" s="6"/>
    </row>
    <row r="6" spans="9:16" ht="12.75">
      <c r="I6" s="6"/>
      <c r="J6" s="6"/>
      <c r="K6" s="6"/>
      <c r="L6" s="6"/>
      <c r="M6" s="6"/>
      <c r="N6" s="6"/>
      <c r="O6" s="6"/>
      <c r="P6" s="6"/>
    </row>
    <row r="7" spans="1:16" ht="19.5" customHeight="1">
      <c r="A7" s="18" t="s">
        <v>79</v>
      </c>
      <c r="B7" s="146" t="s">
        <v>77</v>
      </c>
      <c r="C7" s="147"/>
      <c r="D7" s="147"/>
      <c r="E7" s="147"/>
      <c r="F7" s="148"/>
      <c r="G7" s="145" t="s">
        <v>187</v>
      </c>
      <c r="I7" s="6"/>
      <c r="J7" s="6"/>
      <c r="K7" s="6"/>
      <c r="L7" s="6"/>
      <c r="M7" s="6"/>
      <c r="N7" s="6"/>
      <c r="O7" s="6"/>
      <c r="P7" s="144"/>
    </row>
    <row r="8" spans="1:16" ht="12.75" customHeight="1">
      <c r="A8" s="18"/>
      <c r="B8" s="118" t="s">
        <v>138</v>
      </c>
      <c r="C8" s="118" t="s">
        <v>139</v>
      </c>
      <c r="D8" s="118" t="s">
        <v>140</v>
      </c>
      <c r="E8" s="118" t="s">
        <v>141</v>
      </c>
      <c r="F8" s="118" t="s">
        <v>142</v>
      </c>
      <c r="G8" s="145"/>
      <c r="H8" s="142"/>
      <c r="I8" s="6"/>
      <c r="J8" s="6"/>
      <c r="K8" s="6"/>
      <c r="L8" s="6"/>
      <c r="M8" s="6"/>
      <c r="N8" s="6"/>
      <c r="O8" s="6"/>
      <c r="P8" s="144"/>
    </row>
    <row r="9" spans="1:16" ht="12.75">
      <c r="A9" s="18" t="s">
        <v>161</v>
      </c>
      <c r="B9" s="67">
        <v>7672</v>
      </c>
      <c r="C9" s="67">
        <v>3181991</v>
      </c>
      <c r="D9" s="67">
        <v>5151383</v>
      </c>
      <c r="E9" s="67">
        <v>1872</v>
      </c>
      <c r="F9" s="67">
        <v>100318</v>
      </c>
      <c r="G9" s="44">
        <v>8443236</v>
      </c>
      <c r="H9" s="143"/>
      <c r="I9" s="6"/>
      <c r="J9" s="6"/>
      <c r="K9" s="65"/>
      <c r="L9" s="65"/>
      <c r="M9" s="65"/>
      <c r="N9" s="65"/>
      <c r="O9" s="65"/>
      <c r="P9" s="65"/>
    </row>
    <row r="10" spans="1:16" ht="12.75">
      <c r="A10" s="18" t="s">
        <v>162</v>
      </c>
      <c r="B10" s="67">
        <v>103596</v>
      </c>
      <c r="C10" s="67">
        <v>3922718</v>
      </c>
      <c r="D10" s="67">
        <v>4704645</v>
      </c>
      <c r="E10" s="67">
        <v>6631</v>
      </c>
      <c r="F10" s="67">
        <v>87200</v>
      </c>
      <c r="G10" s="44">
        <v>8824790</v>
      </c>
      <c r="H10" s="21"/>
      <c r="I10" s="6"/>
      <c r="J10" s="6"/>
      <c r="K10" s="65"/>
      <c r="L10" s="65"/>
      <c r="M10" s="65"/>
      <c r="N10" s="65"/>
      <c r="O10" s="65"/>
      <c r="P10" s="65"/>
    </row>
    <row r="11" spans="1:16" ht="12.75">
      <c r="A11" s="18" t="s">
        <v>163</v>
      </c>
      <c r="B11" s="67">
        <v>224694</v>
      </c>
      <c r="C11" s="67">
        <v>7037923</v>
      </c>
      <c r="D11" s="67">
        <v>5357433</v>
      </c>
      <c r="E11" s="67">
        <v>20645</v>
      </c>
      <c r="F11" s="67">
        <v>231965</v>
      </c>
      <c r="G11" s="44">
        <v>12872660</v>
      </c>
      <c r="H11" s="46"/>
      <c r="I11" s="7"/>
      <c r="J11" s="6"/>
      <c r="K11" s="65"/>
      <c r="L11" s="65"/>
      <c r="M11" s="65"/>
      <c r="N11" s="65"/>
      <c r="O11" s="65"/>
      <c r="P11" s="65"/>
    </row>
    <row r="12" spans="1:16" ht="12.75">
      <c r="A12" s="18" t="s">
        <v>164</v>
      </c>
      <c r="B12" s="67">
        <v>249212</v>
      </c>
      <c r="C12" s="67">
        <v>9849345</v>
      </c>
      <c r="D12" s="67">
        <v>6615520</v>
      </c>
      <c r="E12" s="67">
        <v>30676</v>
      </c>
      <c r="F12" s="67">
        <v>361829</v>
      </c>
      <c r="G12" s="44">
        <v>17106582</v>
      </c>
      <c r="H12" s="46"/>
      <c r="I12" s="7"/>
      <c r="J12" s="6"/>
      <c r="K12" s="65"/>
      <c r="L12" s="65"/>
      <c r="M12" s="65"/>
      <c r="N12" s="65"/>
      <c r="O12" s="65"/>
      <c r="P12" s="65"/>
    </row>
    <row r="13" spans="1:16" ht="12.75">
      <c r="A13" s="18" t="s">
        <v>165</v>
      </c>
      <c r="B13" s="67">
        <v>692152</v>
      </c>
      <c r="C13" s="67">
        <v>20381756</v>
      </c>
      <c r="D13" s="67">
        <v>13533461</v>
      </c>
      <c r="E13" s="67">
        <v>114240</v>
      </c>
      <c r="F13" s="67">
        <v>961612</v>
      </c>
      <c r="G13" s="44">
        <v>35683221</v>
      </c>
      <c r="H13" s="46"/>
      <c r="I13" s="7"/>
      <c r="J13" s="6"/>
      <c r="K13" s="65"/>
      <c r="L13" s="65"/>
      <c r="M13" s="65"/>
      <c r="N13" s="65"/>
      <c r="O13" s="65"/>
      <c r="P13" s="65"/>
    </row>
    <row r="14" spans="1:16" ht="12.75">
      <c r="A14" s="18" t="s">
        <v>166</v>
      </c>
      <c r="B14" s="67">
        <v>712569</v>
      </c>
      <c r="C14" s="67">
        <v>16876154</v>
      </c>
      <c r="D14" s="67">
        <v>12819531</v>
      </c>
      <c r="E14" s="67">
        <v>168945</v>
      </c>
      <c r="F14" s="67">
        <v>1068009</v>
      </c>
      <c r="G14" s="44">
        <v>31645208</v>
      </c>
      <c r="H14" s="46"/>
      <c r="I14" s="7"/>
      <c r="J14" s="6"/>
      <c r="K14" s="65"/>
      <c r="L14" s="65"/>
      <c r="M14" s="65"/>
      <c r="N14" s="65"/>
      <c r="O14" s="65"/>
      <c r="P14" s="65"/>
    </row>
    <row r="15" spans="1:16" ht="12.75">
      <c r="A15" s="18" t="s">
        <v>167</v>
      </c>
      <c r="B15" s="67">
        <v>877529</v>
      </c>
      <c r="C15" s="67">
        <v>11784533</v>
      </c>
      <c r="D15" s="67">
        <v>10969024</v>
      </c>
      <c r="E15" s="67">
        <v>187789</v>
      </c>
      <c r="F15" s="67">
        <v>1111880</v>
      </c>
      <c r="G15" s="44">
        <v>24930755</v>
      </c>
      <c r="H15" s="46"/>
      <c r="I15" s="7"/>
      <c r="J15" s="6"/>
      <c r="K15" s="65"/>
      <c r="L15" s="65"/>
      <c r="M15" s="65"/>
      <c r="N15" s="65"/>
      <c r="O15" s="65"/>
      <c r="P15" s="65"/>
    </row>
    <row r="16" spans="1:16" ht="12.75">
      <c r="A16" s="18" t="s">
        <v>168</v>
      </c>
      <c r="B16" s="67">
        <v>248684</v>
      </c>
      <c r="C16" s="67">
        <v>9786899</v>
      </c>
      <c r="D16" s="67">
        <v>8169361</v>
      </c>
      <c r="E16" s="67">
        <v>174714</v>
      </c>
      <c r="F16" s="67">
        <v>1160454</v>
      </c>
      <c r="G16" s="44">
        <v>19540112</v>
      </c>
      <c r="H16" s="46"/>
      <c r="I16" s="7"/>
      <c r="J16" s="6"/>
      <c r="K16" s="65"/>
      <c r="L16" s="65"/>
      <c r="M16" s="65"/>
      <c r="N16" s="65"/>
      <c r="O16" s="65"/>
      <c r="P16" s="65"/>
    </row>
    <row r="17" spans="1:16" ht="12.75">
      <c r="A17" s="18" t="s">
        <v>169</v>
      </c>
      <c r="B17" s="67">
        <v>265656</v>
      </c>
      <c r="C17" s="67">
        <v>8824264</v>
      </c>
      <c r="D17" s="67">
        <v>7138341</v>
      </c>
      <c r="E17" s="67">
        <v>215375</v>
      </c>
      <c r="F17" s="67">
        <v>893091</v>
      </c>
      <c r="G17" s="44">
        <v>17336727</v>
      </c>
      <c r="H17" s="46"/>
      <c r="I17" s="7"/>
      <c r="J17" s="6"/>
      <c r="K17" s="65"/>
      <c r="L17" s="65"/>
      <c r="M17" s="65"/>
      <c r="N17" s="65"/>
      <c r="O17" s="65"/>
      <c r="P17" s="65"/>
    </row>
    <row r="18" spans="1:16" ht="12.75">
      <c r="A18" s="18" t="s">
        <v>170</v>
      </c>
      <c r="B18" s="67">
        <v>972011</v>
      </c>
      <c r="C18" s="67">
        <v>52214901</v>
      </c>
      <c r="D18" s="67">
        <v>26897548</v>
      </c>
      <c r="E18" s="67">
        <v>158131</v>
      </c>
      <c r="F18" s="67">
        <v>4727912</v>
      </c>
      <c r="G18" s="44">
        <v>84970503</v>
      </c>
      <c r="H18" s="46"/>
      <c r="I18" s="7"/>
      <c r="J18" s="6"/>
      <c r="K18" s="65"/>
      <c r="L18" s="65"/>
      <c r="M18" s="65"/>
      <c r="N18" s="65"/>
      <c r="O18" s="65"/>
      <c r="P18" s="65"/>
    </row>
    <row r="19" spans="1:16" ht="12.75">
      <c r="A19" s="31" t="s">
        <v>171</v>
      </c>
      <c r="B19" s="45">
        <v>4353775</v>
      </c>
      <c r="C19" s="45">
        <v>143860484</v>
      </c>
      <c r="D19" s="45">
        <v>101356247</v>
      </c>
      <c r="E19" s="45">
        <v>1079018</v>
      </c>
      <c r="F19" s="45">
        <v>10704270</v>
      </c>
      <c r="G19" s="45">
        <v>261353794</v>
      </c>
      <c r="H19" s="46"/>
      <c r="I19" s="7"/>
      <c r="J19" s="39"/>
      <c r="K19" s="66"/>
      <c r="L19" s="66"/>
      <c r="M19" s="66"/>
      <c r="N19" s="66"/>
      <c r="O19" s="66"/>
      <c r="P19" s="66"/>
    </row>
    <row r="20" spans="1:16" ht="12.75">
      <c r="A20" s="6"/>
      <c r="B20" s="6"/>
      <c r="C20" s="46"/>
      <c r="D20" s="46"/>
      <c r="E20" s="47"/>
      <c r="F20" s="46"/>
      <c r="G20" s="46"/>
      <c r="H20" s="46"/>
      <c r="I20" s="7"/>
      <c r="J20" s="6"/>
      <c r="K20" s="6"/>
      <c r="L20" s="6"/>
      <c r="M20" s="6"/>
      <c r="N20" s="6"/>
      <c r="O20" s="6"/>
      <c r="P20" s="6"/>
    </row>
    <row r="21" spans="1:7" ht="12.75">
      <c r="A21" s="1" t="s">
        <v>13</v>
      </c>
      <c r="G21" s="106"/>
    </row>
    <row r="22" ht="12.75">
      <c r="A22" s="1" t="s">
        <v>14</v>
      </c>
    </row>
    <row r="23" spans="1:4" ht="12.75">
      <c r="A23" s="1" t="s">
        <v>231</v>
      </c>
      <c r="D23"/>
    </row>
    <row r="24" ht="12.75">
      <c r="H24" s="26"/>
    </row>
    <row r="25" spans="1:8" ht="12.75">
      <c r="A25" s="1" t="s">
        <v>37</v>
      </c>
      <c r="H25" s="26"/>
    </row>
  </sheetData>
  <mergeCells count="4">
    <mergeCell ref="H8:H9"/>
    <mergeCell ref="P7:P8"/>
    <mergeCell ref="G7:G8"/>
    <mergeCell ref="B7:F7"/>
  </mergeCells>
  <hyperlinks>
    <hyperlink ref="A1" location="Indice!A1" display="Volver"/>
    <hyperlink ref="A15" location="Indice!A1" display="Volver"/>
  </hyperlinks>
  <printOptions/>
  <pageMargins left="0.75" right="0.75" top="1" bottom="1" header="0" footer="0"/>
  <pageSetup fitToHeight="1" fitToWidth="1" horizontalDpi="600" verticalDpi="600" orientation="landscape" scale="9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9"/>
    <pageSetUpPr fitToPage="1"/>
  </sheetPr>
  <dimension ref="A1:P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00390625" style="1" customWidth="1"/>
    <col min="2" max="2" width="11.421875" style="1" customWidth="1"/>
    <col min="3" max="8" width="15.7109375" style="1" customWidth="1"/>
    <col min="9" max="9" width="11.421875" style="1" customWidth="1"/>
    <col min="10" max="16" width="11.421875" style="30" customWidth="1"/>
    <col min="17" max="16384" width="11.421875" style="1" customWidth="1"/>
  </cols>
  <sheetData>
    <row r="1" ht="12.75">
      <c r="A1" s="15" t="s">
        <v>124</v>
      </c>
    </row>
    <row r="4" ht="12.75">
      <c r="A4" s="2" t="s">
        <v>80</v>
      </c>
    </row>
    <row r="5" ht="12.75">
      <c r="A5" s="32">
        <v>39142</v>
      </c>
    </row>
    <row r="8" spans="1:16" ht="12.75">
      <c r="A8" s="18" t="s">
        <v>79</v>
      </c>
      <c r="B8" s="18" t="s">
        <v>77</v>
      </c>
      <c r="C8" s="18"/>
      <c r="D8" s="18"/>
      <c r="E8" s="18"/>
      <c r="F8" s="18"/>
      <c r="G8" s="145" t="s">
        <v>78</v>
      </c>
      <c r="H8" s="143"/>
      <c r="J8" s="42"/>
      <c r="K8" s="42"/>
      <c r="L8" s="42"/>
      <c r="M8" s="42"/>
      <c r="N8" s="42"/>
      <c r="O8" s="42"/>
      <c r="P8" s="149"/>
    </row>
    <row r="9" spans="1:16" ht="12.75">
      <c r="A9" s="41" t="s">
        <v>0</v>
      </c>
      <c r="B9" s="18" t="s">
        <v>138</v>
      </c>
      <c r="C9" s="18" t="s">
        <v>139</v>
      </c>
      <c r="D9" s="18" t="s">
        <v>140</v>
      </c>
      <c r="E9" s="18" t="s">
        <v>141</v>
      </c>
      <c r="F9" s="18" t="s">
        <v>142</v>
      </c>
      <c r="G9" s="145"/>
      <c r="H9" s="143"/>
      <c r="J9" s="49"/>
      <c r="K9" s="42"/>
      <c r="L9" s="42"/>
      <c r="M9" s="42"/>
      <c r="N9" s="42"/>
      <c r="O9" s="42"/>
      <c r="P9" s="149"/>
    </row>
    <row r="10" spans="1:16" ht="12.75">
      <c r="A10" s="18" t="s">
        <v>161</v>
      </c>
      <c r="B10" s="98">
        <v>47.893069339298705</v>
      </c>
      <c r="C10" s="98">
        <v>24.37252934078759</v>
      </c>
      <c r="D10" s="98">
        <v>36.02671321349774</v>
      </c>
      <c r="E10" s="98">
        <v>29.311552158079046</v>
      </c>
      <c r="F10" s="98">
        <v>11.507509486322725</v>
      </c>
      <c r="G10" s="98">
        <v>31.352586290252273</v>
      </c>
      <c r="H10" s="6"/>
      <c r="J10" s="42"/>
      <c r="K10" s="50"/>
      <c r="L10" s="50"/>
      <c r="M10" s="50"/>
      <c r="N10" s="50"/>
      <c r="O10" s="50"/>
      <c r="P10" s="50"/>
    </row>
    <row r="11" spans="1:16" ht="12.75">
      <c r="A11" s="18" t="s">
        <v>162</v>
      </c>
      <c r="B11" s="98">
        <v>45.38170191773298</v>
      </c>
      <c r="C11" s="98">
        <v>23.247941607734585</v>
      </c>
      <c r="D11" s="98">
        <v>30.54077966954943</v>
      </c>
      <c r="E11" s="98">
        <v>27.024605409576726</v>
      </c>
      <c r="F11" s="98">
        <v>20.67403190922124</v>
      </c>
      <c r="G11" s="98">
        <v>27.37311310889799</v>
      </c>
      <c r="H11" s="38"/>
      <c r="J11" s="42"/>
      <c r="K11" s="50"/>
      <c r="L11" s="50"/>
      <c r="M11" s="50"/>
      <c r="N11" s="50"/>
      <c r="O11" s="50"/>
      <c r="P11" s="50"/>
    </row>
    <row r="12" spans="1:16" ht="12.75">
      <c r="A12" s="18" t="s">
        <v>163</v>
      </c>
      <c r="B12" s="98">
        <v>40.870299985141855</v>
      </c>
      <c r="C12" s="98">
        <v>21.505480107361784</v>
      </c>
      <c r="D12" s="98">
        <v>29.10972917177873</v>
      </c>
      <c r="E12" s="98">
        <v>28.228451281904725</v>
      </c>
      <c r="F12" s="98">
        <v>19.023156783911954</v>
      </c>
      <c r="G12" s="98">
        <v>24.974334692296015</v>
      </c>
      <c r="H12" s="38"/>
      <c r="J12" s="42"/>
      <c r="K12" s="50"/>
      <c r="L12" s="50"/>
      <c r="M12" s="50"/>
      <c r="N12" s="50"/>
      <c r="O12" s="50"/>
      <c r="P12" s="50"/>
    </row>
    <row r="13" spans="1:16" ht="12.75">
      <c r="A13" s="18" t="s">
        <v>164</v>
      </c>
      <c r="B13" s="98">
        <v>35.751341487075685</v>
      </c>
      <c r="C13" s="98">
        <v>20.64673583007788</v>
      </c>
      <c r="D13" s="98">
        <v>25.154066813755016</v>
      </c>
      <c r="E13" s="98">
        <v>25.71156744494598</v>
      </c>
      <c r="F13" s="98">
        <v>19.179196307954978</v>
      </c>
      <c r="G13" s="98">
        <v>22.587915951692544</v>
      </c>
      <c r="H13" s="38"/>
      <c r="J13" s="42"/>
      <c r="K13" s="50"/>
      <c r="L13" s="50"/>
      <c r="M13" s="50"/>
      <c r="N13" s="50"/>
      <c r="O13" s="50"/>
      <c r="P13" s="50"/>
    </row>
    <row r="14" spans="1:16" ht="12.75">
      <c r="A14" s="18" t="s">
        <v>165</v>
      </c>
      <c r="B14" s="98">
        <v>30.967935359268388</v>
      </c>
      <c r="C14" s="98">
        <v>20.267489715636472</v>
      </c>
      <c r="D14" s="98">
        <v>23.3550600244088</v>
      </c>
      <c r="E14" s="98">
        <v>23.61420947359248</v>
      </c>
      <c r="F14" s="98">
        <v>18.56662478803077</v>
      </c>
      <c r="G14" s="98">
        <v>21.61093913547653</v>
      </c>
      <c r="H14" s="38"/>
      <c r="J14" s="42"/>
      <c r="K14" s="50"/>
      <c r="L14" s="50"/>
      <c r="M14" s="50"/>
      <c r="N14" s="50"/>
      <c r="O14" s="50"/>
      <c r="P14" s="50"/>
    </row>
    <row r="15" spans="1:16" ht="12.75">
      <c r="A15" s="18" t="s">
        <v>166</v>
      </c>
      <c r="B15" s="98">
        <v>30.95744424452036</v>
      </c>
      <c r="C15" s="98">
        <v>19.378628736643314</v>
      </c>
      <c r="D15" s="98">
        <v>22.368281370192197</v>
      </c>
      <c r="E15" s="98">
        <v>20.911308613003733</v>
      </c>
      <c r="F15" s="98">
        <v>19.162440327236897</v>
      </c>
      <c r="G15" s="98">
        <v>20.851353909444867</v>
      </c>
      <c r="H15" s="38"/>
      <c r="J15" s="42"/>
      <c r="K15" s="50"/>
      <c r="L15" s="50"/>
      <c r="M15" s="50"/>
      <c r="N15" s="50"/>
      <c r="O15" s="50"/>
      <c r="P15" s="50"/>
    </row>
    <row r="16" spans="1:16" ht="12.75">
      <c r="A16" s="18" t="s">
        <v>167</v>
      </c>
      <c r="B16" s="98">
        <v>34.946363087588175</v>
      </c>
      <c r="C16" s="98">
        <v>19.50650943056688</v>
      </c>
      <c r="D16" s="98">
        <v>21.686201450452565</v>
      </c>
      <c r="E16" s="98">
        <v>18.489784792384526</v>
      </c>
      <c r="F16" s="98">
        <v>15.681563124779016</v>
      </c>
      <c r="G16" s="98">
        <v>20.830745082896946</v>
      </c>
      <c r="H16" s="38"/>
      <c r="J16" s="42"/>
      <c r="K16" s="50"/>
      <c r="L16" s="50"/>
      <c r="M16" s="50"/>
      <c r="N16" s="50"/>
      <c r="O16" s="50"/>
      <c r="P16" s="50"/>
    </row>
    <row r="17" spans="1:16" ht="12.75">
      <c r="A17" s="18" t="s">
        <v>168</v>
      </c>
      <c r="B17" s="98">
        <v>20.593211269433446</v>
      </c>
      <c r="C17" s="98">
        <v>18.938555267327303</v>
      </c>
      <c r="D17" s="98">
        <v>20.867917704079105</v>
      </c>
      <c r="E17" s="98">
        <v>18.840420026572612</v>
      </c>
      <c r="F17" s="98">
        <v>15.856469428731511</v>
      </c>
      <c r="G17" s="98">
        <v>19.582327362913446</v>
      </c>
      <c r="H17" s="38"/>
      <c r="J17" s="42"/>
      <c r="K17" s="50"/>
      <c r="L17" s="50"/>
      <c r="M17" s="50"/>
      <c r="N17" s="50"/>
      <c r="O17" s="50"/>
      <c r="P17" s="50"/>
    </row>
    <row r="18" spans="1:16" ht="12.75">
      <c r="A18" s="18" t="s">
        <v>169</v>
      </c>
      <c r="B18" s="98">
        <v>23.89017325478995</v>
      </c>
      <c r="C18" s="98">
        <v>18.245246130123444</v>
      </c>
      <c r="D18" s="98">
        <v>19.642058781475964</v>
      </c>
      <c r="E18" s="98">
        <v>18.52405772607613</v>
      </c>
      <c r="F18" s="98">
        <v>14.444004274661937</v>
      </c>
      <c r="G18" s="98">
        <v>18.71452315900365</v>
      </c>
      <c r="H18" s="38"/>
      <c r="J18" s="42"/>
      <c r="K18" s="50"/>
      <c r="L18" s="50"/>
      <c r="M18" s="50"/>
      <c r="N18" s="50"/>
      <c r="O18" s="50"/>
      <c r="P18" s="50"/>
    </row>
    <row r="19" spans="1:16" ht="12.75">
      <c r="A19" s="18" t="s">
        <v>170</v>
      </c>
      <c r="B19" s="98">
        <v>28.69431612790957</v>
      </c>
      <c r="C19" s="98">
        <v>14.011302378578867</v>
      </c>
      <c r="D19" s="98">
        <v>16.584736074566788</v>
      </c>
      <c r="E19" s="98">
        <v>15.39130717447444</v>
      </c>
      <c r="F19" s="98">
        <v>11.517164138570445</v>
      </c>
      <c r="G19" s="98">
        <v>14.857681587756714</v>
      </c>
      <c r="H19" s="38"/>
      <c r="J19" s="42"/>
      <c r="K19" s="50"/>
      <c r="L19" s="50"/>
      <c r="M19" s="50"/>
      <c r="N19" s="51"/>
      <c r="O19" s="50"/>
      <c r="P19" s="50"/>
    </row>
    <row r="20" spans="1:16" ht="12.75">
      <c r="A20" s="31" t="s">
        <v>171</v>
      </c>
      <c r="B20" s="68">
        <v>31.393674517197024</v>
      </c>
      <c r="C20" s="68">
        <v>17.874312506259866</v>
      </c>
      <c r="D20" s="68">
        <v>22.19016364972871</v>
      </c>
      <c r="E20" s="68">
        <v>19.48387325202901</v>
      </c>
      <c r="F20" s="68">
        <v>14.556593006486551</v>
      </c>
      <c r="G20" s="68">
        <v>19.644027341588536</v>
      </c>
      <c r="H20" s="38"/>
      <c r="J20" s="43"/>
      <c r="K20" s="50"/>
      <c r="L20" s="50"/>
      <c r="M20" s="50"/>
      <c r="N20" s="50"/>
      <c r="O20" s="50"/>
      <c r="P20" s="50"/>
    </row>
    <row r="21" spans="1:8" ht="12.75">
      <c r="A21" s="6"/>
      <c r="B21" s="6"/>
      <c r="C21" s="25"/>
      <c r="D21" s="25"/>
      <c r="E21" s="25"/>
      <c r="F21" s="25"/>
      <c r="G21" s="38"/>
      <c r="H21" s="38"/>
    </row>
    <row r="22" ht="12.75">
      <c r="A22" s="1" t="s">
        <v>13</v>
      </c>
    </row>
    <row r="23" ht="12.75">
      <c r="A23" s="1" t="s">
        <v>199</v>
      </c>
    </row>
    <row r="24" ht="12.75">
      <c r="A24" s="1" t="s">
        <v>231</v>
      </c>
    </row>
    <row r="25" spans="1:7" ht="12.75">
      <c r="A25" s="126" t="s">
        <v>201</v>
      </c>
      <c r="B25" s="126"/>
      <c r="C25" s="126"/>
      <c r="D25" s="126"/>
      <c r="E25" s="126"/>
      <c r="F25" s="126"/>
      <c r="G25" s="126"/>
    </row>
    <row r="26" spans="1:7" ht="12.75">
      <c r="A26" s="126"/>
      <c r="B26" s="126"/>
      <c r="C26" s="126"/>
      <c r="D26" s="126"/>
      <c r="E26" s="126"/>
      <c r="F26" s="126"/>
      <c r="G26" s="126"/>
    </row>
    <row r="27" spans="1:8" ht="12.75">
      <c r="A27" s="126" t="s">
        <v>200</v>
      </c>
      <c r="B27" s="129"/>
      <c r="C27" s="129"/>
      <c r="D27" s="129"/>
      <c r="E27" s="129"/>
      <c r="F27" s="129"/>
      <c r="G27" s="129"/>
      <c r="H27" s="84"/>
    </row>
    <row r="28" spans="1:8" ht="12.75">
      <c r="A28" s="129"/>
      <c r="B28" s="129"/>
      <c r="C28" s="129"/>
      <c r="D28" s="129"/>
      <c r="E28" s="129"/>
      <c r="F28" s="129"/>
      <c r="G28" s="129"/>
      <c r="H28" s="84"/>
    </row>
    <row r="30" ht="12.75">
      <c r="A30" s="1" t="s">
        <v>37</v>
      </c>
    </row>
  </sheetData>
  <mergeCells count="5">
    <mergeCell ref="A27:G28"/>
    <mergeCell ref="H8:H9"/>
    <mergeCell ref="P8:P9"/>
    <mergeCell ref="G8:G9"/>
    <mergeCell ref="A25:G26"/>
  </mergeCells>
  <hyperlinks>
    <hyperlink ref="A1" location="Indice!A1" display="Volver"/>
    <hyperlink ref="A16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la tarjetas de Crédito y Débito - Marzo 2007</dc:title>
  <dc:subject/>
  <dc:creator>Superintendencia de Bancos e Instituciones Financieras - SBIF</dc:creator>
  <cp:keywords/>
  <dc:description/>
  <cp:lastModifiedBy>Ricardo Arroyo M.</cp:lastModifiedBy>
  <cp:lastPrinted>2007-05-30T17:48:51Z</cp:lastPrinted>
  <dcterms:created xsi:type="dcterms:W3CDTF">2005-06-24T15:40:53Z</dcterms:created>
  <dcterms:modified xsi:type="dcterms:W3CDTF">2007-05-30T17:51:16Z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