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521" windowWidth="19170" windowHeight="6270" tabRatio="594" activeTab="0"/>
  </bookViews>
  <sheets>
    <sheet name="INDICE" sheetId="1" r:id="rId1"/>
    <sheet name="EVOLUCION" sheetId="2" r:id="rId2"/>
    <sheet name="NUMERO BANCOS - TAMAÑO" sheetId="3" r:id="rId3"/>
    <sheet name="ACTIVIDAD ECONOMICA" sheetId="4" r:id="rId4"/>
    <sheet name="CORTES" sheetId="5" r:id="rId5"/>
  </sheets>
  <definedNames>
    <definedName name="_xlnm.Print_Area" localSheetId="3">'ACTIVIDAD ECONOMICA'!$A$1:$I$46</definedName>
    <definedName name="_xlnm.Print_Area" localSheetId="4">'CORTES'!$A$1:$J$22</definedName>
    <definedName name="_xlnm.Print_Area" localSheetId="1">'EVOLUCION'!$A$1:$O$209</definedName>
    <definedName name="_xlnm.Print_Area" localSheetId="0">'INDICE'!$A$2:$K$20</definedName>
    <definedName name="_xlnm.Print_Area" localSheetId="2">'NUMERO BANCOS - TAMAÑO'!$A$1:$J$36</definedName>
    <definedName name="_xlnm.Print_Titles" localSheetId="1">'EVOLUCION'!$1:$5</definedName>
  </definedNames>
  <calcPr fullCalcOnLoad="1"/>
</workbook>
</file>

<file path=xl/sharedStrings.xml><?xml version="1.0" encoding="utf-8"?>
<sst xmlns="http://schemas.openxmlformats.org/spreadsheetml/2006/main" count="70" uniqueCount="44">
  <si>
    <t>Total x Deuda</t>
  </si>
  <si>
    <t>Micro</t>
  </si>
  <si>
    <t>Pequeña</t>
  </si>
  <si>
    <t>Mediana</t>
  </si>
  <si>
    <t xml:space="preserve">Grande </t>
  </si>
  <si>
    <t xml:space="preserve">Mega </t>
  </si>
  <si>
    <t>Grande y Mega</t>
  </si>
  <si>
    <t>TAMAÑO</t>
  </si>
  <si>
    <t xml:space="preserve">Total </t>
  </si>
  <si>
    <t>Tabla 1</t>
  </si>
  <si>
    <t>TAMAÑO (Número de deudores)</t>
  </si>
  <si>
    <t>Tabla 2</t>
  </si>
  <si>
    <t>Número de clientes</t>
  </si>
  <si>
    <t xml:space="preserve">Número promedio de bancos </t>
  </si>
  <si>
    <t>TAMAÑO (Monto deuda MM$ de abril de 2005)</t>
  </si>
  <si>
    <t>Número promedio de bancos según tamaño de clientes</t>
  </si>
  <si>
    <t>Industria</t>
  </si>
  <si>
    <t>Transporte y comunicaciones</t>
  </si>
  <si>
    <t>Agricultura, fruticultura, silvicultura y pesca</t>
  </si>
  <si>
    <t>Construcción</t>
  </si>
  <si>
    <t>Explotacion de minerales y producción de energia</t>
  </si>
  <si>
    <t>Total</t>
  </si>
  <si>
    <t>SECTORES ECONOMICOS AGRUPADOS</t>
  </si>
  <si>
    <t>Distribución del número de deudores comerciales según tamaño y sector económico</t>
  </si>
  <si>
    <t>Servicios y comercio</t>
  </si>
  <si>
    <t>DEUDORES COMERCIALES SEGREGADOS POR TAMAÑO Y ACTIVIDAD ECONOMICA</t>
  </si>
  <si>
    <t>RELACION ENTRE EL TAMAÑO DE LOS DEUDORES Y EL NUMERO DE INSTITUCIONES EN LAS QUE MANTIENEN CREDITOS</t>
  </si>
  <si>
    <t xml:space="preserve">ANTECEDENTES DE LA CARTERA COMERCIAL SEGREGADA POR TAMAÑO </t>
  </si>
  <si>
    <t>INDICE</t>
  </si>
  <si>
    <t>(A)</t>
  </si>
  <si>
    <t>(B)</t>
  </si>
  <si>
    <t>(C)</t>
  </si>
  <si>
    <t>Volver al Indice</t>
  </si>
  <si>
    <t>(D)</t>
  </si>
  <si>
    <t>METODOLOGIA / CORTES</t>
  </si>
  <si>
    <t>EVOLUCION DEL FINANCIAMIENTO COMERCIAL SEGUN EL TAMAÑO DE LOS DEUDORES</t>
  </si>
  <si>
    <t xml:space="preserve"> </t>
  </si>
  <si>
    <t>Evolución del Número de deudores comerciales según su tamaño  (1)</t>
  </si>
  <si>
    <t>Evolución del monto de crédito asociado a los distintos tamaños (1)</t>
  </si>
  <si>
    <t>Diciembre 2005 - Diciembre 2008</t>
  </si>
  <si>
    <t>Mayo 2004 - Diciembre 2008</t>
  </si>
  <si>
    <t>Diciembre 2008</t>
  </si>
  <si>
    <t>DICIEMBRE 2008</t>
  </si>
  <si>
    <t>Act.: 27/03/2009</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</si>
</sst>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_-* #,##0\ _€_-;\-* #,##0\ _€_-;_-* &quot;-&quot;??\ _€_-;_-@_-"/>
    <numFmt numFmtId="183" formatCode="#,##0.000"/>
    <numFmt numFmtId="184" formatCode="_(* #,##0_);_(* \(#,##0\);_(* &quot;-&quot;??_);_(@_)"/>
    <numFmt numFmtId="185" formatCode="0.0%"/>
    <numFmt numFmtId="186" formatCode="_-* #,##0.0_-;\-* #,##0.0_-;_-* &quot;-&quot;??_-;_-@_-"/>
    <numFmt numFmtId="187" formatCode="_-* #,##0_-;\-* #,##0_-;_-* &quot;-&quot;??_-;_-@_-"/>
    <numFmt numFmtId="188" formatCode="[$-340A]dddd\,\ dd&quot; de &quot;mmmm&quot; de &quot;yyyy"/>
    <numFmt numFmtId="189" formatCode="[$-C0A]d\ &quot;de&quot;\ mmmm\ &quot;de&quot;\ yyyy;@"/>
    <numFmt numFmtId="190" formatCode="\ mmmm\ &quot;de&quot;\ yyyy;@"/>
    <numFmt numFmtId="191" formatCode="0.00000000"/>
    <numFmt numFmtId="192" formatCode="0.0000000"/>
    <numFmt numFmtId="193" formatCode="0.000000"/>
    <numFmt numFmtId="194" formatCode="0.00000"/>
    <numFmt numFmtId="195" formatCode="0.0000"/>
    <numFmt numFmtId="196" formatCode="0.000"/>
  </numFmts>
  <fonts count="59">
    <font>
      <sz val="10"/>
      <name val="Arial"/>
      <family val="0"/>
    </font>
    <font>
      <u val="single"/>
      <sz val="10"/>
      <color indexed="18"/>
      <name val="Arial"/>
      <family val="0"/>
    </font>
    <font>
      <b/>
      <sz val="10"/>
      <color indexed="21"/>
      <name val="Arial"/>
      <family val="2"/>
    </font>
    <font>
      <sz val="10"/>
      <color indexed="21"/>
      <name val="Arial"/>
      <family val="0"/>
    </font>
    <font>
      <sz val="8"/>
      <name val="Arial"/>
      <family val="0"/>
    </font>
    <font>
      <b/>
      <u val="single"/>
      <sz val="10"/>
      <color indexed="21"/>
      <name val="Arial"/>
      <family val="2"/>
    </font>
    <font>
      <b/>
      <sz val="10"/>
      <name val="Arial"/>
      <family val="2"/>
    </font>
    <font>
      <b/>
      <sz val="8"/>
      <color indexed="21"/>
      <name val="Arial"/>
      <family val="2"/>
    </font>
    <font>
      <sz val="8"/>
      <color indexed="21"/>
      <name val="Arial"/>
      <family val="2"/>
    </font>
    <font>
      <b/>
      <u val="single"/>
      <sz val="8"/>
      <color indexed="21"/>
      <name val="Arial"/>
      <family val="2"/>
    </font>
    <font>
      <sz val="12"/>
      <name val="Arial"/>
      <family val="0"/>
    </font>
    <font>
      <b/>
      <sz val="10"/>
      <color indexed="23"/>
      <name val="Arial"/>
      <family val="2"/>
    </font>
    <font>
      <b/>
      <sz val="8"/>
      <name val="Arial"/>
      <family val="2"/>
    </font>
    <font>
      <b/>
      <sz val="8"/>
      <color indexed="9"/>
      <name val="Arial"/>
      <family val="2"/>
    </font>
    <font>
      <sz val="9.25"/>
      <name val="Arial"/>
      <family val="2"/>
    </font>
    <font>
      <sz val="15.5"/>
      <name val="Arial"/>
      <family val="0"/>
    </font>
    <font>
      <b/>
      <sz val="18.5"/>
      <color indexed="23"/>
      <name val="Arial"/>
      <family val="2"/>
    </font>
    <font>
      <b/>
      <sz val="12"/>
      <name val="Arial"/>
      <family val="0"/>
    </font>
    <font>
      <sz val="11.25"/>
      <name val="Arial"/>
      <family val="0"/>
    </font>
    <font>
      <sz val="12.25"/>
      <name val="Arial"/>
      <family val="0"/>
    </font>
    <font>
      <sz val="10.75"/>
      <name val="Arial"/>
      <family val="0"/>
    </font>
    <font>
      <sz val="12.75"/>
      <name val="Arial"/>
      <family val="0"/>
    </font>
    <font>
      <b/>
      <sz val="14.5"/>
      <color indexed="23"/>
      <name val="Arial"/>
      <family val="2"/>
    </font>
    <font>
      <b/>
      <sz val="14.5"/>
      <name val="Arial"/>
      <family val="2"/>
    </font>
    <font>
      <b/>
      <sz val="14.75"/>
      <name val="Arial"/>
      <family val="2"/>
    </font>
    <font>
      <b/>
      <sz val="14.75"/>
      <color indexed="23"/>
      <name val="Arial"/>
      <family val="2"/>
    </font>
    <font>
      <b/>
      <sz val="15.25"/>
      <color indexed="23"/>
      <name val="Arial"/>
      <family val="2"/>
    </font>
    <font>
      <b/>
      <sz val="15.25"/>
      <name val="Arial"/>
      <family val="2"/>
    </font>
    <font>
      <b/>
      <sz val="15.75"/>
      <name val="Arial"/>
      <family val="2"/>
    </font>
    <font>
      <b/>
      <sz val="15.75"/>
      <color indexed="23"/>
      <name val="Arial"/>
      <family val="2"/>
    </font>
    <font>
      <b/>
      <sz val="15.5"/>
      <name val="Arial"/>
      <family val="2"/>
    </font>
    <font>
      <b/>
      <sz val="15.5"/>
      <color indexed="23"/>
      <name val="Arial"/>
      <family val="2"/>
    </font>
    <font>
      <b/>
      <sz val="14"/>
      <color indexed="21"/>
      <name val="Arial"/>
      <family val="2"/>
    </font>
    <font>
      <b/>
      <sz val="16.25"/>
      <color indexed="23"/>
      <name val="Arial"/>
      <family val="2"/>
    </font>
    <font>
      <b/>
      <sz val="18"/>
      <color indexed="21"/>
      <name val="Arial"/>
      <family val="2"/>
    </font>
    <font>
      <b/>
      <sz val="12.75"/>
      <name val="Arial"/>
      <family val="2"/>
    </font>
    <font>
      <b/>
      <sz val="11.5"/>
      <name val="Arial"/>
      <family val="2"/>
    </font>
    <font>
      <b/>
      <sz val="10.75"/>
      <name val="Arial"/>
      <family val="0"/>
    </font>
    <font>
      <b/>
      <sz val="11.25"/>
      <name val="Arial"/>
      <family val="2"/>
    </font>
    <font>
      <sz val="8.75"/>
      <name val="Arial"/>
      <family val="0"/>
    </font>
    <font>
      <b/>
      <sz val="15.25"/>
      <color indexed="8"/>
      <name val="Arial"/>
      <family val="2"/>
    </font>
    <font>
      <sz val="10"/>
      <color indexed="9"/>
      <name val="Arial"/>
      <family val="0"/>
    </font>
    <font>
      <b/>
      <sz val="8.75"/>
      <name val="Arial"/>
      <family val="0"/>
    </font>
    <font>
      <b/>
      <sz val="11"/>
      <name val="Arial"/>
      <family val="2"/>
    </font>
    <font>
      <b/>
      <sz val="12.5"/>
      <name val="Arial"/>
      <family val="2"/>
    </font>
    <font>
      <b/>
      <sz val="12"/>
      <color indexed="23"/>
      <name val="Arial"/>
      <family val="2"/>
    </font>
    <font>
      <sz val="11.75"/>
      <name val="Arial"/>
      <family val="2"/>
    </font>
    <font>
      <sz val="14"/>
      <name val="Arial"/>
      <family val="0"/>
    </font>
    <font>
      <sz val="14"/>
      <color indexed="21"/>
      <name val="Arial"/>
      <family val="0"/>
    </font>
    <font>
      <sz val="10"/>
      <color indexed="18"/>
      <name val="Arial"/>
      <family val="0"/>
    </font>
    <font>
      <b/>
      <sz val="10"/>
      <color indexed="21"/>
      <name val="Verdana"/>
      <family val="2"/>
    </font>
    <font>
      <sz val="10"/>
      <color indexed="23"/>
      <name val="Verdana"/>
      <family val="2"/>
    </font>
    <font>
      <sz val="10"/>
      <color indexed="21"/>
      <name val="Verdana"/>
      <family val="2"/>
    </font>
    <font>
      <b/>
      <u val="single"/>
      <sz val="10"/>
      <color indexed="9"/>
      <name val="Arial"/>
      <family val="2"/>
    </font>
    <font>
      <sz val="10"/>
      <color indexed="55"/>
      <name val="Arial"/>
      <family val="2"/>
    </font>
    <font>
      <sz val="11"/>
      <color indexed="21"/>
      <name val="Arial"/>
      <family val="2"/>
    </font>
    <font>
      <b/>
      <u val="single"/>
      <sz val="11"/>
      <color indexed="21"/>
      <name val="Arial"/>
      <family val="2"/>
    </font>
    <font>
      <b/>
      <sz val="11"/>
      <color indexed="21"/>
      <name val="Arial"/>
      <family val="2"/>
    </font>
    <font>
      <b/>
      <sz val="9"/>
      <color indexed="21"/>
      <name val="Arial"/>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color indexed="21"/>
      </left>
      <right style="thin">
        <color indexed="21"/>
      </right>
      <top style="thin">
        <color indexed="21"/>
      </top>
      <bottom style="thin">
        <color indexed="21"/>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thin">
        <color indexed="21"/>
      </left>
      <right>
        <color indexed="63"/>
      </right>
      <top>
        <color indexed="63"/>
      </top>
      <bottom>
        <color indexed="63"/>
      </bottom>
    </border>
    <border>
      <left style="thin">
        <color indexed="21"/>
      </left>
      <right>
        <color indexed="63"/>
      </right>
      <top>
        <color indexed="63"/>
      </top>
      <bottom style="thin">
        <color indexed="21"/>
      </bottom>
    </border>
    <border>
      <left>
        <color indexed="63"/>
      </left>
      <right style="thin">
        <color indexed="21"/>
      </right>
      <top style="thin">
        <color indexed="21"/>
      </top>
      <bottom style="thin">
        <color indexed="21"/>
      </bottom>
    </border>
    <border>
      <left style="thin">
        <color indexed="21"/>
      </left>
      <right>
        <color indexed="63"/>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style="thin">
        <color indexed="21"/>
      </top>
      <bottom style="medium"/>
    </border>
    <border>
      <left style="thin">
        <color indexed="21"/>
      </left>
      <right>
        <color indexed="63"/>
      </right>
      <top style="thin">
        <color indexed="21"/>
      </top>
      <bottom style="medium"/>
    </border>
    <border>
      <left style="thin">
        <color indexed="21"/>
      </left>
      <right style="thin">
        <color indexed="21"/>
      </right>
      <top style="medium"/>
      <bottom style="thin"/>
    </border>
    <border>
      <left style="thin">
        <color indexed="21"/>
      </left>
      <right style="thin">
        <color indexed="21"/>
      </right>
      <top style="thin">
        <color indexed="21"/>
      </top>
      <bottom>
        <color indexed="63"/>
      </bottom>
    </border>
    <border>
      <left>
        <color indexed="63"/>
      </left>
      <right style="thin">
        <color indexed="21"/>
      </right>
      <top style="thin">
        <color indexed="21"/>
      </top>
      <bottom>
        <color indexed="63"/>
      </bottom>
    </border>
    <border>
      <left>
        <color indexed="63"/>
      </left>
      <right style="thin">
        <color indexed="21"/>
      </right>
      <top style="thin">
        <color indexed="21"/>
      </top>
      <bottom style="medium"/>
    </border>
    <border>
      <left>
        <color indexed="63"/>
      </left>
      <right>
        <color indexed="63"/>
      </right>
      <top style="thin">
        <color indexed="21"/>
      </top>
      <bottom style="thin">
        <color indexed="2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0" fillId="0" borderId="0" xfId="0" applyBorder="1" applyAlignment="1">
      <alignment/>
    </xf>
    <xf numFmtId="17" fontId="3" fillId="0" borderId="1" xfId="0" applyNumberFormat="1" applyFont="1" applyBorder="1" applyAlignment="1">
      <alignment horizontal="left"/>
    </xf>
    <xf numFmtId="3" fontId="3" fillId="0" borderId="1" xfId="0" applyNumberFormat="1" applyFont="1" applyBorder="1" applyAlignment="1">
      <alignment horizontal="center"/>
    </xf>
    <xf numFmtId="17" fontId="3" fillId="0" borderId="2" xfId="0" applyNumberFormat="1" applyFont="1" applyBorder="1" applyAlignment="1">
      <alignment horizontal="left"/>
    </xf>
    <xf numFmtId="3" fontId="3" fillId="0" borderId="2" xfId="0" applyNumberFormat="1" applyFont="1" applyBorder="1" applyAlignment="1">
      <alignment horizontal="center"/>
    </xf>
    <xf numFmtId="0" fontId="3" fillId="0" borderId="2" xfId="0" applyFont="1" applyBorder="1" applyAlignment="1">
      <alignment horizontal="center"/>
    </xf>
    <xf numFmtId="0" fontId="0" fillId="0" borderId="0" xfId="0" applyBorder="1" applyAlignment="1">
      <alignment horizontal="center"/>
    </xf>
    <xf numFmtId="3" fontId="3" fillId="0" borderId="0" xfId="0" applyNumberFormat="1" applyFont="1" applyBorder="1" applyAlignment="1">
      <alignment horizontal="center"/>
    </xf>
    <xf numFmtId="0" fontId="0" fillId="0" borderId="3" xfId="0" applyBorder="1" applyAlignment="1">
      <alignment/>
    </xf>
    <xf numFmtId="0" fontId="3" fillId="0" borderId="0" xfId="0" applyFont="1" applyAlignment="1">
      <alignment/>
    </xf>
    <xf numFmtId="0" fontId="2" fillId="0" borderId="0" xfId="0" applyFont="1" applyBorder="1" applyAlignment="1">
      <alignment/>
    </xf>
    <xf numFmtId="181" fontId="3" fillId="0" borderId="0" xfId="0" applyNumberFormat="1" applyFont="1" applyBorder="1" applyAlignment="1">
      <alignment/>
    </xf>
    <xf numFmtId="0" fontId="2"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9" fontId="2" fillId="0" borderId="1" xfId="21" applyFont="1" applyBorder="1" applyAlignment="1">
      <alignment horizontal="center"/>
    </xf>
    <xf numFmtId="3" fontId="7" fillId="0" borderId="1" xfId="0" applyNumberFormat="1" applyFont="1" applyBorder="1" applyAlignment="1">
      <alignment/>
    </xf>
    <xf numFmtId="3" fontId="8" fillId="0" borderId="1" xfId="0" applyNumberFormat="1" applyFont="1" applyBorder="1" applyAlignment="1">
      <alignment/>
    </xf>
    <xf numFmtId="0" fontId="7" fillId="0" borderId="1" xfId="0" applyFont="1" applyBorder="1" applyAlignment="1">
      <alignment/>
    </xf>
    <xf numFmtId="0" fontId="8" fillId="0" borderId="0" xfId="0" applyFont="1" applyBorder="1" applyAlignment="1">
      <alignment/>
    </xf>
    <xf numFmtId="3" fontId="3" fillId="0" borderId="1" xfId="0" applyNumberFormat="1" applyFont="1" applyBorder="1" applyAlignment="1">
      <alignment/>
    </xf>
    <xf numFmtId="3" fontId="0" fillId="0" borderId="1" xfId="0" applyNumberFormat="1" applyBorder="1" applyAlignment="1">
      <alignment/>
    </xf>
    <xf numFmtId="0" fontId="32" fillId="0" borderId="0" xfId="0" applyFont="1" applyBorder="1" applyAlignment="1">
      <alignment horizontal="center" vertical="justify"/>
    </xf>
    <xf numFmtId="0" fontId="41" fillId="0" borderId="0" xfId="0" applyFont="1" applyBorder="1" applyAlignment="1">
      <alignment horizontal="center"/>
    </xf>
    <xf numFmtId="0" fontId="41" fillId="0" borderId="4" xfId="0" applyFont="1" applyBorder="1" applyAlignment="1">
      <alignment horizontal="center"/>
    </xf>
    <xf numFmtId="3" fontId="41" fillId="0" borderId="4" xfId="0" applyNumberFormat="1" applyFont="1" applyBorder="1" applyAlignment="1">
      <alignment horizontal="center"/>
    </xf>
    <xf numFmtId="17" fontId="3" fillId="0" borderId="5" xfId="0" applyNumberFormat="1" applyFont="1" applyBorder="1" applyAlignment="1">
      <alignment horizontal="left"/>
    </xf>
    <xf numFmtId="3" fontId="3" fillId="0" borderId="6" xfId="0" applyNumberFormat="1" applyFont="1" applyBorder="1" applyAlignment="1">
      <alignment horizontal="center"/>
    </xf>
    <xf numFmtId="0" fontId="1" fillId="0" borderId="0" xfId="15" applyBorder="1" applyAlignment="1">
      <alignment horizontal="center"/>
    </xf>
    <xf numFmtId="17" fontId="3" fillId="0" borderId="7" xfId="0" applyNumberFormat="1" applyFont="1" applyBorder="1" applyAlignment="1">
      <alignment horizontal="left"/>
    </xf>
    <xf numFmtId="3" fontId="3" fillId="0" borderId="3" xfId="0" applyNumberFormat="1" applyFont="1" applyBorder="1" applyAlignment="1">
      <alignment horizontal="center"/>
    </xf>
    <xf numFmtId="0" fontId="3" fillId="0" borderId="8" xfId="0" applyFont="1" applyBorder="1" applyAlignment="1">
      <alignment horizontal="center"/>
    </xf>
    <xf numFmtId="17" fontId="3" fillId="0" borderId="7" xfId="0" applyNumberFormat="1" applyFont="1" applyBorder="1" applyAlignment="1">
      <alignment horizontal="left" vertical="center"/>
    </xf>
    <xf numFmtId="17"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17" fontId="3" fillId="0" borderId="9" xfId="0" applyNumberFormat="1" applyFont="1" applyBorder="1" applyAlignment="1">
      <alignment horizontal="left"/>
    </xf>
    <xf numFmtId="3" fontId="3" fillId="0" borderId="9" xfId="0" applyNumberFormat="1" applyFont="1" applyBorder="1" applyAlignment="1">
      <alignment horizontal="center"/>
    </xf>
    <xf numFmtId="17" fontId="3" fillId="0" borderId="10" xfId="0" applyNumberFormat="1" applyFont="1" applyBorder="1" applyAlignment="1">
      <alignment horizontal="left"/>
    </xf>
    <xf numFmtId="0" fontId="32" fillId="0" borderId="0" xfId="0" applyFont="1" applyAlignment="1">
      <alignment horizontal="center"/>
    </xf>
    <xf numFmtId="0" fontId="48" fillId="0" borderId="0" xfId="0" applyFont="1" applyAlignment="1">
      <alignment/>
    </xf>
    <xf numFmtId="0" fontId="0" fillId="0" borderId="0" xfId="0" applyFont="1" applyAlignment="1">
      <alignment horizontal="center"/>
    </xf>
    <xf numFmtId="0" fontId="49" fillId="0" borderId="0" xfId="15" applyFont="1" applyAlignment="1">
      <alignment horizontal="center"/>
    </xf>
    <xf numFmtId="0" fontId="6" fillId="0" borderId="0" xfId="0" applyFont="1" applyAlignment="1">
      <alignment horizontal="center"/>
    </xf>
    <xf numFmtId="0" fontId="0" fillId="0" borderId="0" xfId="0" applyFont="1" applyAlignment="1">
      <alignment horizontal="center"/>
    </xf>
    <xf numFmtId="17" fontId="3" fillId="0" borderId="5" xfId="0" applyNumberFormat="1" applyFont="1" applyBorder="1" applyAlignment="1">
      <alignment horizontal="left"/>
    </xf>
    <xf numFmtId="3" fontId="3" fillId="0" borderId="1" xfId="0" applyNumberFormat="1" applyFont="1" applyBorder="1" applyAlignment="1">
      <alignment horizontal="center"/>
    </xf>
    <xf numFmtId="3" fontId="3" fillId="0" borderId="6" xfId="0" applyNumberFormat="1" applyFont="1" applyBorder="1" applyAlignment="1">
      <alignment horizontal="center"/>
    </xf>
    <xf numFmtId="0" fontId="0" fillId="0" borderId="0" xfId="0" applyFont="1" applyBorder="1" applyAlignment="1">
      <alignment/>
    </xf>
    <xf numFmtId="17" fontId="3" fillId="0" borderId="2" xfId="0" applyNumberFormat="1" applyFont="1" applyBorder="1" applyAlignment="1">
      <alignment horizontal="left"/>
    </xf>
    <xf numFmtId="0" fontId="0" fillId="0" borderId="0" xfId="0" applyFont="1" applyBorder="1" applyAlignment="1">
      <alignment horizontal="center"/>
    </xf>
    <xf numFmtId="3" fontId="0" fillId="0" borderId="1" xfId="0" applyNumberFormat="1" applyFont="1" applyBorder="1" applyAlignment="1">
      <alignment/>
    </xf>
    <xf numFmtId="3" fontId="3" fillId="0" borderId="11" xfId="0" applyNumberFormat="1" applyFont="1" applyBorder="1" applyAlignment="1">
      <alignment horizontal="center"/>
    </xf>
    <xf numFmtId="0" fontId="0" fillId="0" borderId="0" xfId="0" applyFill="1" applyBorder="1" applyAlignment="1">
      <alignment/>
    </xf>
    <xf numFmtId="3" fontId="41" fillId="0" borderId="4" xfId="0" applyNumberFormat="1" applyFont="1" applyFill="1" applyBorder="1" applyAlignment="1">
      <alignment horizontal="center"/>
    </xf>
    <xf numFmtId="0" fontId="41" fillId="0" borderId="0" xfId="0" applyFont="1" applyFill="1" applyBorder="1" applyAlignment="1">
      <alignment horizontal="center"/>
    </xf>
    <xf numFmtId="0" fontId="0" fillId="0" borderId="0" xfId="0" applyFill="1" applyBorder="1" applyAlignment="1">
      <alignment horizontal="center"/>
    </xf>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17" fontId="3" fillId="0" borderId="9" xfId="0" applyNumberFormat="1" applyFont="1" applyFill="1" applyBorder="1" applyAlignment="1">
      <alignment horizontal="left"/>
    </xf>
    <xf numFmtId="3" fontId="3" fillId="0" borderId="9" xfId="0" applyNumberFormat="1" applyFont="1" applyBorder="1" applyAlignment="1">
      <alignment horizontal="center"/>
    </xf>
    <xf numFmtId="3" fontId="3" fillId="0" borderId="9" xfId="0" applyNumberFormat="1" applyFont="1" applyFill="1" applyBorder="1" applyAlignment="1">
      <alignment horizontal="center"/>
    </xf>
    <xf numFmtId="17" fontId="3" fillId="0" borderId="5" xfId="0" applyNumberFormat="1" applyFont="1" applyBorder="1" applyAlignment="1">
      <alignment horizontal="left" vertical="center"/>
    </xf>
    <xf numFmtId="9" fontId="3" fillId="0" borderId="1" xfId="21" applyFont="1" applyBorder="1" applyAlignment="1">
      <alignment horizontal="center"/>
    </xf>
    <xf numFmtId="9" fontId="3" fillId="0" borderId="0" xfId="21" applyFont="1" applyBorder="1" applyAlignment="1">
      <alignment horizontal="center"/>
    </xf>
    <xf numFmtId="9" fontId="2" fillId="0" borderId="0" xfId="21" applyFont="1" applyBorder="1" applyAlignment="1">
      <alignment horizontal="center"/>
    </xf>
    <xf numFmtId="9" fontId="3" fillId="0" borderId="0" xfId="21"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9" fontId="3" fillId="0" borderId="0" xfId="21" applyFont="1" applyBorder="1" applyAlignment="1">
      <alignment/>
    </xf>
    <xf numFmtId="3" fontId="3" fillId="2" borderId="1" xfId="0" applyNumberFormat="1" applyFont="1" applyFill="1" applyBorder="1" applyAlignment="1">
      <alignment horizontal="center"/>
    </xf>
    <xf numFmtId="49" fontId="32" fillId="0" borderId="0" xfId="0" applyNumberFormat="1" applyFont="1" applyBorder="1" applyAlignment="1">
      <alignment horizontal="center"/>
    </xf>
    <xf numFmtId="3" fontId="3" fillId="0" borderId="14" xfId="0" applyNumberFormat="1" applyFont="1" applyBorder="1" applyAlignment="1">
      <alignment horizontal="center"/>
    </xf>
    <xf numFmtId="3" fontId="3" fillId="2" borderId="2" xfId="0" applyNumberFormat="1" applyFont="1" applyFill="1" applyBorder="1" applyAlignment="1">
      <alignment horizontal="center"/>
    </xf>
    <xf numFmtId="3" fontId="3" fillId="2" borderId="9" xfId="0" applyNumberFormat="1" applyFont="1" applyFill="1" applyBorder="1" applyAlignment="1">
      <alignment horizontal="center"/>
    </xf>
    <xf numFmtId="3" fontId="3" fillId="0" borderId="5" xfId="0" applyNumberFormat="1" applyFont="1" applyBorder="1" applyAlignment="1">
      <alignment horizontal="center"/>
    </xf>
    <xf numFmtId="3" fontId="3" fillId="2" borderId="5" xfId="0" applyNumberFormat="1" applyFont="1" applyFill="1" applyBorder="1" applyAlignment="1">
      <alignment horizontal="center"/>
    </xf>
    <xf numFmtId="17" fontId="3" fillId="0" borderId="7" xfId="0" applyNumberFormat="1" applyFont="1" applyFill="1" applyBorder="1" applyAlignment="1">
      <alignment horizontal="left"/>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17" fontId="3" fillId="0" borderId="1" xfId="0" applyNumberFormat="1" applyFont="1" applyFill="1" applyBorder="1" applyAlignment="1">
      <alignment horizontal="left"/>
    </xf>
    <xf numFmtId="2" fontId="3" fillId="0" borderId="0" xfId="0" applyNumberFormat="1" applyFont="1" applyAlignment="1">
      <alignment/>
    </xf>
    <xf numFmtId="2" fontId="0" fillId="0" borderId="0" xfId="0" applyNumberFormat="1" applyAlignment="1">
      <alignment/>
    </xf>
    <xf numFmtId="183" fontId="55" fillId="0" borderId="1" xfId="0" applyNumberFormat="1" applyFont="1" applyBorder="1" applyAlignment="1">
      <alignment horizontal="center"/>
    </xf>
    <xf numFmtId="3" fontId="55" fillId="0" borderId="1" xfId="0" applyNumberFormat="1" applyFont="1" applyBorder="1" applyAlignment="1">
      <alignment horizontal="center"/>
    </xf>
    <xf numFmtId="181" fontId="55" fillId="0" borderId="7" xfId="0" applyNumberFormat="1" applyFont="1" applyBorder="1" applyAlignment="1">
      <alignment/>
    </xf>
    <xf numFmtId="0" fontId="53" fillId="3" borderId="0" xfId="15" applyFont="1" applyFill="1" applyAlignment="1">
      <alignment horizontal="left"/>
    </xf>
    <xf numFmtId="0" fontId="17" fillId="0" borderId="0" xfId="0" applyFont="1" applyAlignment="1">
      <alignment horizontal="center"/>
    </xf>
    <xf numFmtId="0" fontId="0" fillId="0" borderId="0" xfId="0" applyAlignment="1">
      <alignment horizontal="center"/>
    </xf>
    <xf numFmtId="190" fontId="45" fillId="0" borderId="0" xfId="0" applyNumberFormat="1" applyFont="1" applyAlignment="1">
      <alignment horizontal="center"/>
    </xf>
    <xf numFmtId="190" fontId="11" fillId="0" borderId="0" xfId="0" applyNumberFormat="1" applyFont="1" applyAlignment="1">
      <alignment horizontal="center"/>
    </xf>
    <xf numFmtId="0" fontId="34" fillId="0" borderId="0" xfId="0" applyFont="1" applyBorder="1" applyAlignment="1">
      <alignment horizontal="center"/>
    </xf>
    <xf numFmtId="0" fontId="34" fillId="0" borderId="0" xfId="0" applyFont="1" applyAlignment="1">
      <alignment horizontal="center"/>
    </xf>
    <xf numFmtId="17" fontId="5" fillId="0" borderId="0" xfId="0" applyNumberFormat="1" applyFont="1" applyBorder="1" applyAlignment="1">
      <alignment horizontal="center"/>
    </xf>
    <xf numFmtId="17" fontId="2" fillId="0" borderId="0" xfId="0" applyNumberFormat="1" applyFont="1" applyBorder="1" applyAlignment="1">
      <alignment horizontal="center"/>
    </xf>
    <xf numFmtId="0" fontId="0" fillId="0" borderId="0" xfId="0" applyFont="1" applyAlignment="1">
      <alignment horizontal="center"/>
    </xf>
    <xf numFmtId="0" fontId="2" fillId="0" borderId="7" xfId="0" applyFont="1" applyBorder="1" applyAlignment="1">
      <alignment horizontal="center"/>
    </xf>
    <xf numFmtId="0" fontId="6" fillId="0" borderId="15" xfId="0" applyFont="1" applyBorder="1" applyAlignment="1">
      <alignment horizontal="center"/>
    </xf>
    <xf numFmtId="0" fontId="6" fillId="0" borderId="6" xfId="0" applyFont="1"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2" fillId="0" borderId="0" xfId="0" applyFont="1" applyAlignment="1">
      <alignment horizontal="center" vertical="justify"/>
    </xf>
    <xf numFmtId="0" fontId="0" fillId="0" borderId="0" xfId="0" applyAlignment="1">
      <alignment horizontal="center" vertical="justify"/>
    </xf>
    <xf numFmtId="0" fontId="56" fillId="0" borderId="0" xfId="0" applyFont="1" applyAlignment="1">
      <alignment horizontal="center"/>
    </xf>
    <xf numFmtId="0" fontId="57" fillId="0" borderId="0" xfId="0" applyFont="1" applyAlignment="1">
      <alignment horizontal="center"/>
    </xf>
    <xf numFmtId="49" fontId="58" fillId="0" borderId="0" xfId="0" applyNumberFormat="1" applyFont="1" applyAlignment="1">
      <alignment horizontal="center"/>
    </xf>
    <xf numFmtId="49" fontId="32" fillId="0" borderId="0" xfId="0" applyNumberFormat="1" applyFont="1" applyAlignment="1">
      <alignment horizontal="center"/>
    </xf>
    <xf numFmtId="49" fontId="47" fillId="0" borderId="0" xfId="0" applyNumberFormat="1" applyFont="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49" fontId="7" fillId="0" borderId="0" xfId="0" applyNumberFormat="1" applyFont="1" applyBorder="1" applyAlignment="1">
      <alignment horizontal="center"/>
    </xf>
    <xf numFmtId="49" fontId="2" fillId="0" borderId="0" xfId="0" applyNumberFormat="1" applyFont="1" applyBorder="1" applyAlignment="1">
      <alignment horizontal="center"/>
    </xf>
    <xf numFmtId="0" fontId="32" fillId="0" borderId="0" xfId="0" applyFont="1" applyBorder="1" applyAlignment="1">
      <alignment horizontal="center" vertic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
Número de Pequeños Deudores</a:t>
            </a:r>
          </a:p>
        </c:rich>
      </c:tx>
      <c:layout/>
      <c:spPr>
        <a:noFill/>
        <a:ln>
          <a:noFill/>
        </a:ln>
      </c:spPr>
    </c:title>
    <c:plotArea>
      <c:layout>
        <c:manualLayout>
          <c:xMode val="edge"/>
          <c:yMode val="edge"/>
          <c:x val="0.061"/>
          <c:y val="0.2935"/>
          <c:w val="0.842"/>
          <c:h val="0.637"/>
        </c:manualLayout>
      </c:layout>
      <c:lineChart>
        <c:grouping val="standard"/>
        <c:varyColors val="0"/>
        <c:ser>
          <c:idx val="1"/>
          <c:order val="0"/>
          <c:tx>
            <c:strRef>
              <c:f>EVOLUCION!$D$150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EVOLUCION!$B$170:$B$206</c:f>
              <c:strCache/>
            </c:strRef>
          </c:cat>
          <c:val>
            <c:numRef>
              <c:f>EVOLUCION!$D$170:$D$206</c:f>
              <c:numCache/>
            </c:numRef>
          </c:val>
          <c:smooth val="1"/>
        </c:ser>
        <c:marker val="1"/>
        <c:axId val="11615682"/>
        <c:axId val="37432275"/>
      </c:lineChart>
      <c:dateAx>
        <c:axId val="11615682"/>
        <c:scaling>
          <c:orientation val="minMax"/>
          <c:min val="1271"/>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7432275"/>
        <c:crosses val="autoZero"/>
        <c:auto val="0"/>
        <c:majorUnit val="3"/>
        <c:majorTimeUnit val="months"/>
        <c:minorUnit val="3"/>
        <c:minorTimeUnit val="months"/>
        <c:noMultiLvlLbl val="0"/>
      </c:dateAx>
      <c:valAx>
        <c:axId val="37432275"/>
        <c:scaling>
          <c:orientation val="minMax"/>
          <c:min val="70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manualLayout>
              <c:xMode val="factor"/>
              <c:yMode val="factor"/>
              <c:x val="-0.003"/>
              <c:y val="-0.045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11615682"/>
        <c:crossesAt val="1"/>
        <c:crossBetween val="between"/>
        <c:dispUnits>
          <c:builtInUnit val="hundreds"/>
          <c:dispUnitsLbl>
            <c:layout>
              <c:manualLayout>
                <c:xMode val="edge"/>
                <c:yMode val="edge"/>
                <c:x val="-0.00175"/>
                <c:y val="-0.004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FINANCIAMIENTO COMERCIAL BANCARIO SEGUN TAMAÑO Y SECTOR ECONOMICO </a:t>
            </a:r>
            <a:r>
              <a:rPr lang="en-US" cap="none" sz="1000" b="1" i="0" u="none" baseline="0">
                <a:solidFill>
                  <a:srgbClr val="808080"/>
                </a:solidFill>
                <a:latin typeface="Arial"/>
                <a:ea typeface="Arial"/>
                <a:cs typeface="Arial"/>
              </a:rPr>
              <a:t>
</a:t>
            </a:r>
            <a:r>
              <a:rPr lang="en-US" cap="none" sz="1250" b="1" i="0" u="none" baseline="0">
                <a:latin typeface="Arial"/>
                <a:ea typeface="Arial"/>
                <a:cs typeface="Arial"/>
              </a:rPr>
              <a:t>Número de deudores</a:t>
            </a:r>
          </a:p>
        </c:rich>
      </c:tx>
      <c:layout/>
      <c:spPr>
        <a:noFill/>
        <a:ln>
          <a:noFill/>
        </a:ln>
      </c:spPr>
    </c:title>
    <c:plotArea>
      <c:layout>
        <c:manualLayout>
          <c:xMode val="edge"/>
          <c:yMode val="edge"/>
          <c:x val="0.07525"/>
          <c:y val="0.248"/>
          <c:w val="0.895"/>
          <c:h val="0.47"/>
        </c:manualLayout>
      </c:layout>
      <c:barChart>
        <c:barDir val="bar"/>
        <c:grouping val="percentStacked"/>
        <c:varyColors val="0"/>
        <c:ser>
          <c:idx val="0"/>
          <c:order val="0"/>
          <c:tx>
            <c:strRef>
              <c:f>'ACTIVIDAD ECONOMICA'!$B$39</c:f>
              <c:strCache>
                <c:ptCount val="1"/>
                <c:pt idx="0">
                  <c:v>Servicios y comercio</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ECONOMICA'!$C$38:$G$38</c:f>
              <c:strCache/>
            </c:strRef>
          </c:cat>
          <c:val>
            <c:numRef>
              <c:f>'ACTIVIDAD ECONOMICA'!$C$39:$G$39</c:f>
              <c:numCache/>
            </c:numRef>
          </c:val>
        </c:ser>
        <c:ser>
          <c:idx val="1"/>
          <c:order val="1"/>
          <c:tx>
            <c:strRef>
              <c:f>'ACTIVIDAD ECONOMICA'!$B$40</c:f>
              <c:strCache>
                <c:ptCount val="1"/>
                <c:pt idx="0">
                  <c:v>Construcción</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ECONOMICA'!$C$38:$G$38</c:f>
              <c:strCache/>
            </c:strRef>
          </c:cat>
          <c:val>
            <c:numRef>
              <c:f>'ACTIVIDAD ECONOMICA'!$C$40:$G$40</c:f>
              <c:numCache/>
            </c:numRef>
          </c:val>
        </c:ser>
        <c:ser>
          <c:idx val="2"/>
          <c:order val="2"/>
          <c:tx>
            <c:strRef>
              <c:f>'ACTIVIDAD ECONOMICA'!$B$41</c:f>
              <c:strCache>
                <c:ptCount val="1"/>
                <c:pt idx="0">
                  <c:v>Agricultura, fruticultura, silvicultura y pesca</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ECONOMICA'!$C$38:$G$38</c:f>
              <c:strCache/>
            </c:strRef>
          </c:cat>
          <c:val>
            <c:numRef>
              <c:f>'ACTIVIDAD ECONOMICA'!$C$41:$G$41</c:f>
              <c:numCache/>
            </c:numRef>
          </c:val>
        </c:ser>
        <c:ser>
          <c:idx val="3"/>
          <c:order val="3"/>
          <c:tx>
            <c:strRef>
              <c:f>'ACTIVIDAD ECONOMICA'!$B$42</c:f>
              <c:strCache>
                <c:ptCount val="1"/>
                <c:pt idx="0">
                  <c:v>Transporte y comunicaciones</c:v>
                </c:pt>
              </c:strCache>
            </c:strRef>
          </c:tx>
          <c:spPr>
            <a:solidFill>
              <a:srgbClr val="0000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80"/>
              </a:solid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ECONOMICA'!$C$38:$G$38</c:f>
              <c:strCache/>
            </c:strRef>
          </c:cat>
          <c:val>
            <c:numRef>
              <c:f>'ACTIVIDAD ECONOMICA'!$C$42:$G$42</c:f>
              <c:numCache/>
            </c:numRef>
          </c:val>
        </c:ser>
        <c:ser>
          <c:idx val="4"/>
          <c:order val="4"/>
          <c:tx>
            <c:strRef>
              <c:f>'ACTIVIDAD ECONOMICA'!$B$43</c:f>
              <c:strCache>
                <c:ptCount val="1"/>
                <c:pt idx="0">
                  <c:v>Industria</c:v>
                </c:pt>
              </c:strCache>
            </c:strRef>
          </c:tx>
          <c:spPr>
            <a:solidFill>
              <a:srgbClr val="3366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ECONOMICA'!$C$38:$G$38</c:f>
              <c:strCache/>
            </c:strRef>
          </c:cat>
          <c:val>
            <c:numRef>
              <c:f>'ACTIVIDAD ECONOMICA'!$C$43:$G$43</c:f>
              <c:numCache/>
            </c:numRef>
          </c:val>
        </c:ser>
        <c:ser>
          <c:idx val="5"/>
          <c:order val="5"/>
          <c:tx>
            <c:strRef>
              <c:f>'ACTIVIDAD ECONOMICA'!$B$44</c:f>
              <c:strCache>
                <c:ptCount val="1"/>
                <c:pt idx="0">
                  <c:v>Explotacion de minerales y producción de energia</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0"/>
            <c:showPercent val="0"/>
          </c:dLbls>
          <c:cat>
            <c:strRef>
              <c:f>'ACTIVIDAD ECONOMICA'!$C$38:$G$38</c:f>
              <c:strCache/>
            </c:strRef>
          </c:cat>
          <c:val>
            <c:numRef>
              <c:f>'ACTIVIDAD ECONOMICA'!$C$44:$G$44</c:f>
              <c:numCache/>
            </c:numRef>
          </c:val>
        </c:ser>
        <c:overlap val="100"/>
        <c:gapWidth val="40"/>
        <c:axId val="13348924"/>
        <c:axId val="53031453"/>
      </c:barChart>
      <c:catAx>
        <c:axId val="13348924"/>
        <c:scaling>
          <c:orientation val="minMax"/>
        </c:scaling>
        <c:axPos val="l"/>
        <c:title>
          <c:tx>
            <c:rich>
              <a:bodyPr vert="horz" rot="-5400000" anchor="ctr"/>
              <a:lstStyle/>
              <a:p>
                <a:pPr algn="ctr">
                  <a:defRPr/>
                </a:pPr>
                <a:r>
                  <a:rPr lang="en-US" cap="none" sz="1100" b="1" i="0" u="none" baseline="0">
                    <a:latin typeface="Arial"/>
                    <a:ea typeface="Arial"/>
                    <a:cs typeface="Arial"/>
                  </a:rPr>
                  <a:t>Participación</a:t>
                </a:r>
              </a:p>
            </c:rich>
          </c:tx>
          <c:layout>
            <c:manualLayout>
              <c:xMode val="factor"/>
              <c:yMode val="factor"/>
              <c:x val="-0.01"/>
              <c:y val="0"/>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53031453"/>
        <c:crosses val="autoZero"/>
        <c:auto val="1"/>
        <c:lblOffset val="100"/>
        <c:noMultiLvlLbl val="0"/>
      </c:catAx>
      <c:valAx>
        <c:axId val="53031453"/>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manualLayout>
              <c:xMode val="factor"/>
              <c:yMode val="factor"/>
              <c:x val="0.0025"/>
              <c:y val="-0.00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13348924"/>
        <c:crossesAt val="1"/>
        <c:crossBetween val="between"/>
        <c:dispUnits/>
      </c:valAx>
      <c:spPr>
        <a:solidFill>
          <a:srgbClr val="FFFFFF"/>
        </a:solidFill>
        <a:ln w="12700">
          <a:solidFill>
            <a:srgbClr val="FFFFFF"/>
          </a:solidFill>
        </a:ln>
      </c:spPr>
    </c:plotArea>
    <c:legend>
      <c:legendPos val="r"/>
      <c:layout>
        <c:manualLayout>
          <c:xMode val="edge"/>
          <c:yMode val="edge"/>
          <c:x val="0.21475"/>
          <c:y val="0.77325"/>
          <c:w val="0.72525"/>
          <c:h val="0.22025"/>
        </c:manualLayout>
      </c:layout>
      <c:overlay val="0"/>
      <c:txPr>
        <a:bodyPr vert="horz" rot="0"/>
        <a:lstStyle/>
        <a:p>
          <a:pPr>
            <a:defRPr lang="en-US" cap="none" sz="1200" b="0" i="0" u="none" baseline="0">
              <a:solidFill>
                <a:srgbClr val="808080"/>
              </a:solidFill>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a:t>
            </a:r>
            <a:r>
              <a:rPr lang="en-US" cap="none" sz="1475" b="1" i="0" u="none" baseline="0">
                <a:latin typeface="Arial"/>
                <a:ea typeface="Arial"/>
                <a:cs typeface="Arial"/>
              </a:rPr>
              <a:t> 
Número de Deudores Medianos </a:t>
            </a:r>
          </a:p>
        </c:rich>
      </c:tx>
      <c:layout/>
      <c:spPr>
        <a:noFill/>
        <a:ln>
          <a:noFill/>
        </a:ln>
      </c:spPr>
    </c:title>
    <c:plotArea>
      <c:layout>
        <c:manualLayout>
          <c:xMode val="edge"/>
          <c:yMode val="edge"/>
          <c:x val="0.16"/>
          <c:y val="0.2315"/>
          <c:w val="0.8375"/>
          <c:h val="0.678"/>
        </c:manualLayout>
      </c:layout>
      <c:lineChart>
        <c:grouping val="standard"/>
        <c:varyColors val="0"/>
        <c:ser>
          <c:idx val="2"/>
          <c:order val="0"/>
          <c:tx>
            <c:strRef>
              <c:f>EVOLUCION!$E$150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EVOLUCION!$B$170:$B$206</c:f>
              <c:strCache/>
            </c:strRef>
          </c:cat>
          <c:val>
            <c:numRef>
              <c:f>EVOLUCION!$E$170:$E$206</c:f>
              <c:numCache/>
            </c:numRef>
          </c:val>
          <c:smooth val="1"/>
        </c:ser>
        <c:marker val="1"/>
        <c:axId val="1346156"/>
        <c:axId val="12115405"/>
      </c:lineChart>
      <c:dateAx>
        <c:axId val="1346156"/>
        <c:scaling>
          <c:orientation val="minMax"/>
          <c:min val="1271"/>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12115405"/>
        <c:crosses val="autoZero"/>
        <c:auto val="0"/>
        <c:majorUnit val="3"/>
        <c:majorTimeUnit val="months"/>
        <c:minorUnit val="3"/>
        <c:minorTimeUnit val="months"/>
        <c:noMultiLvlLbl val="0"/>
      </c:dateAx>
      <c:valAx>
        <c:axId val="12115405"/>
        <c:scaling>
          <c:orientation val="minMax"/>
          <c:min val="15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manualLayout>
              <c:xMode val="factor"/>
              <c:yMode val="factor"/>
              <c:x val="-0.00075"/>
              <c:y val="-0.054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1346156"/>
        <c:crossesAt val="1"/>
        <c:crossBetween val="between"/>
        <c:dispUnits>
          <c:builtInUnit val="hundreds"/>
          <c:dispUnitsLbl>
            <c:layout>
              <c:manualLayout>
                <c:xMode val="edge"/>
                <c:yMode val="edge"/>
                <c:x val="-0.00175"/>
                <c:y val="0.021"/>
              </c:manualLayout>
            </c:layout>
            <c:spPr>
              <a:noFill/>
              <a:ln>
                <a:noFill/>
              </a:ln>
            </c:spPr>
            <c:txPr>
              <a:bodyPr vert="horz" rot="-5400000"/>
              <a:lstStyle/>
              <a:p>
                <a:pPr>
                  <a:defRPr lang="en-US" cap="none" b="1" u="none" baseline="0">
                    <a:latin typeface="Arial"/>
                    <a:ea typeface="Arial"/>
                    <a:cs typeface="Arial"/>
                  </a:defRPr>
                </a:pPr>
              </a:p>
            </c:txPr>
          </c:dispUnitsLbl>
        </c:dispUnits>
        <c:minorUnit val="1000"/>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
Número de Deudores Grandes y Mega</a:t>
            </a:r>
            <a:r>
              <a:rPr lang="en-US" cap="none" sz="1200" b="0" i="0" u="none" baseline="0">
                <a:latin typeface="Arial"/>
                <a:ea typeface="Arial"/>
                <a:cs typeface="Arial"/>
              </a:rPr>
              <a:t> </a:t>
            </a:r>
          </a:p>
        </c:rich>
      </c:tx>
      <c:layout/>
      <c:spPr>
        <a:noFill/>
        <a:ln>
          <a:noFill/>
        </a:ln>
      </c:spPr>
    </c:title>
    <c:plotArea>
      <c:layout>
        <c:manualLayout>
          <c:xMode val="edge"/>
          <c:yMode val="edge"/>
          <c:x val="0.06675"/>
          <c:y val="0.2275"/>
          <c:w val="0.8525"/>
          <c:h val="0.70025"/>
        </c:manualLayout>
      </c:layout>
      <c:lineChart>
        <c:grouping val="standard"/>
        <c:varyColors val="0"/>
        <c:ser>
          <c:idx val="3"/>
          <c:order val="0"/>
          <c:tx>
            <c:strRef>
              <c:f>EVOLUCION!$F$150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
              <c:delete val="1"/>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EVOLUCION!$B$170:$B$206</c:f>
              <c:strCache/>
            </c:strRef>
          </c:cat>
          <c:val>
            <c:numRef>
              <c:f>EVOLUCION!$F$170:$F$206</c:f>
              <c:numCache/>
            </c:numRef>
          </c:val>
          <c:smooth val="1"/>
        </c:ser>
        <c:marker val="1"/>
        <c:axId val="41929782"/>
        <c:axId val="41823719"/>
      </c:lineChart>
      <c:dateAx>
        <c:axId val="41929782"/>
        <c:scaling>
          <c:orientation val="minMax"/>
          <c:max val="1307"/>
          <c:min val="1271"/>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41823719"/>
        <c:crosses val="autoZero"/>
        <c:auto val="0"/>
        <c:majorUnit val="3"/>
        <c:majorTimeUnit val="months"/>
        <c:minorUnit val="3"/>
        <c:minorTimeUnit val="months"/>
        <c:noMultiLvlLbl val="0"/>
      </c:dateAx>
      <c:valAx>
        <c:axId val="41823719"/>
        <c:scaling>
          <c:orientation val="minMax"/>
          <c:min val="6000"/>
        </c:scaling>
        <c:axPos val="l"/>
        <c:title>
          <c:tx>
            <c:rich>
              <a:bodyPr vert="horz" rot="-5400000" anchor="ctr"/>
              <a:lstStyle/>
              <a:p>
                <a:pPr algn="ctr">
                  <a:defRPr/>
                </a:pPr>
                <a:r>
                  <a:rPr lang="en-US" cap="none" sz="1125" b="1" i="0" u="none" baseline="0">
                    <a:latin typeface="Arial"/>
                    <a:ea typeface="Arial"/>
                    <a:cs typeface="Arial"/>
                  </a:rPr>
                  <a:t>Número de deudores</a:t>
                </a:r>
              </a:p>
            </c:rich>
          </c:tx>
          <c:layout>
            <c:manualLayout>
              <c:xMode val="factor"/>
              <c:yMode val="factor"/>
              <c:x val="-0.0065"/>
              <c:y val="-0.024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41929782"/>
        <c:crossesAt val="1"/>
        <c:crossBetween val="between"/>
        <c:dispUnits>
          <c:builtInUnit val="hundreds"/>
          <c:dispUnitsLbl>
            <c:layout>
              <c:manualLayout>
                <c:xMode val="edge"/>
                <c:yMode val="edge"/>
                <c:x val="-0.01275"/>
                <c:y val="-0.0015"/>
              </c:manualLayout>
            </c:layout>
            <c:spPr>
              <a:noFill/>
              <a:ln>
                <a:noFill/>
              </a:ln>
            </c:spPr>
            <c:txPr>
              <a:bodyPr vert="horz" rot="-5400000"/>
              <a:lstStyle/>
              <a:p>
                <a:pPr>
                  <a:defRPr lang="en-US" cap="none" b="1" u="none" baseline="0">
                    <a:latin typeface="Arial"/>
                    <a:ea typeface="Arial"/>
                    <a:cs typeface="Arial"/>
                  </a:defRPr>
                </a:pPr>
              </a:p>
            </c:txPr>
          </c:dispUnitsLbl>
        </c:dispUnits>
        <c:minorUnit val="500"/>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808080"/>
                </a:solidFill>
                <a:latin typeface="Arial"/>
                <a:ea typeface="Arial"/>
                <a:cs typeface="Arial"/>
              </a:rPr>
              <a:t>EVOLUCION DEL FINANCIAMIENTO COMERCIAL SEGUN EL TAMAÑO DE LOS DEUDORES</a:t>
            </a:r>
            <a:r>
              <a:rPr lang="en-US" cap="none" sz="1575" b="1" i="0" u="none" baseline="0">
                <a:latin typeface="Arial"/>
                <a:ea typeface="Arial"/>
                <a:cs typeface="Arial"/>
              </a:rPr>
              <a:t> 
Monto de Deuda MM$- Pequeños Deudores</a:t>
            </a:r>
          </a:p>
        </c:rich>
      </c:tx>
      <c:layout/>
      <c:spPr>
        <a:noFill/>
        <a:ln>
          <a:noFill/>
        </a:ln>
      </c:spPr>
    </c:title>
    <c:plotArea>
      <c:layout>
        <c:manualLayout>
          <c:xMode val="edge"/>
          <c:yMode val="edge"/>
          <c:x val="0.05625"/>
          <c:y val="0.2905"/>
          <c:w val="0.85375"/>
          <c:h val="0.615"/>
        </c:manualLayout>
      </c:layout>
      <c:lineChart>
        <c:grouping val="standard"/>
        <c:varyColors val="0"/>
        <c:ser>
          <c:idx val="1"/>
          <c:order val="0"/>
          <c:tx>
            <c:strRef>
              <c:f>EVOLUCION!$K$150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30"/>
              <c:delete val="1"/>
            </c:dLbl>
            <c:dLbl>
              <c:idx val="33"/>
              <c:delete val="1"/>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EVOLUCION!$I$170:$I$206</c:f>
              <c:strCache/>
            </c:strRef>
          </c:cat>
          <c:val>
            <c:numRef>
              <c:f>EVOLUCION!$K$170:$K$206</c:f>
              <c:numCache/>
            </c:numRef>
          </c:val>
          <c:smooth val="1"/>
        </c:ser>
        <c:marker val="1"/>
        <c:axId val="40869152"/>
        <c:axId val="32278049"/>
      </c:lineChart>
      <c:dateAx>
        <c:axId val="40869152"/>
        <c:scaling>
          <c:orientation val="minMax"/>
          <c:max val="1307"/>
          <c:min val="1271"/>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2278049"/>
        <c:crosses val="autoZero"/>
        <c:auto val="0"/>
        <c:majorUnit val="3"/>
        <c:majorTimeUnit val="months"/>
        <c:minorUnit val="3"/>
        <c:minorTimeUnit val="months"/>
        <c:noMultiLvlLbl val="0"/>
      </c:dateAx>
      <c:valAx>
        <c:axId val="32278049"/>
        <c:scaling>
          <c:orientation val="minMax"/>
          <c:min val="20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4086915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808080"/>
                </a:solidFill>
                <a:latin typeface="Arial"/>
                <a:ea typeface="Arial"/>
                <a:cs typeface="Arial"/>
              </a:rPr>
              <a:t>EVOLUCION DEL FINANCIAMIENTO COMERCIAL SEGUN EL TAMAÑO DE LOS DEUDORES </a:t>
            </a:r>
            <a:r>
              <a:rPr lang="en-US" cap="none" sz="1550" b="1" i="0" u="none" baseline="0">
                <a:latin typeface="Arial"/>
                <a:ea typeface="Arial"/>
                <a:cs typeface="Arial"/>
              </a:rPr>
              <a:t>
Monto de Deuda MM$-  Deudores Medianos</a:t>
            </a:r>
          </a:p>
        </c:rich>
      </c:tx>
      <c:layout>
        <c:manualLayout>
          <c:xMode val="factor"/>
          <c:yMode val="factor"/>
          <c:x val="-0.005"/>
          <c:y val="0.00725"/>
        </c:manualLayout>
      </c:layout>
      <c:spPr>
        <a:noFill/>
        <a:ln>
          <a:noFill/>
        </a:ln>
      </c:spPr>
    </c:title>
    <c:plotArea>
      <c:layout>
        <c:manualLayout>
          <c:xMode val="edge"/>
          <c:yMode val="edge"/>
          <c:x val="0.06375"/>
          <c:y val="0.29725"/>
          <c:w val="0.8855"/>
          <c:h val="0.5965"/>
        </c:manualLayout>
      </c:layout>
      <c:lineChart>
        <c:grouping val="standard"/>
        <c:varyColors val="0"/>
        <c:ser>
          <c:idx val="2"/>
          <c:order val="0"/>
          <c:tx>
            <c:strRef>
              <c:f>EVOLUCION!$L$150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33"/>
              <c:delete val="1"/>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EVOLUCION!$I$170:$I$206</c:f>
              <c:strCache/>
            </c:strRef>
          </c:cat>
          <c:val>
            <c:numRef>
              <c:f>EVOLUCION!$L$170:$L$206</c:f>
              <c:numCache/>
            </c:numRef>
          </c:val>
          <c:smooth val="1"/>
        </c:ser>
        <c:marker val="1"/>
        <c:axId val="22066986"/>
        <c:axId val="64385147"/>
      </c:lineChart>
      <c:dateAx>
        <c:axId val="22066986"/>
        <c:scaling>
          <c:orientation val="minMax"/>
          <c:max val="1307"/>
          <c:min val="1271"/>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64385147"/>
        <c:crosses val="autoZero"/>
        <c:auto val="0"/>
        <c:majorUnit val="3"/>
        <c:majorTimeUnit val="months"/>
        <c:minorUnit val="3"/>
        <c:minorTimeUnit val="months"/>
        <c:noMultiLvlLbl val="0"/>
      </c:dateAx>
      <c:valAx>
        <c:axId val="64385147"/>
        <c:scaling>
          <c:orientation val="minMax"/>
          <c:min val="23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22066986"/>
        <c:crossesAt val="1"/>
        <c:crossBetween val="between"/>
        <c:dispUnits/>
        <c:majorUnit val="100000"/>
        <c:minorUnit val="100000"/>
      </c:valAx>
      <c:spPr>
        <a:solidFill>
          <a:srgbClr val="FFFFFF"/>
        </a:solidFill>
        <a:ln w="12700">
          <a:solidFill>
            <a:srgbClr val="969696"/>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Número de Microdeudores</a:t>
            </a:r>
          </a:p>
        </c:rich>
      </c:tx>
      <c:layout/>
      <c:spPr>
        <a:noFill/>
        <a:ln>
          <a:noFill/>
        </a:ln>
      </c:spPr>
    </c:title>
    <c:plotArea>
      <c:layout>
        <c:manualLayout>
          <c:xMode val="edge"/>
          <c:yMode val="edge"/>
          <c:x val="0.07425"/>
          <c:y val="0.275"/>
          <c:w val="0.8305"/>
          <c:h val="0.612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0" sourceLinked="0"/>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1"/>
              <c:delete val="1"/>
            </c:dLbl>
            <c:dLbl>
              <c:idx val="33"/>
              <c:delete val="1"/>
            </c:dLbl>
            <c:dLbl>
              <c:idx val="36"/>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delete val="1"/>
            </c:dLbl>
            <c:numFmt formatCode="#,##0" sourceLinked="0"/>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EVOLUCION!$B$170:$B$206</c:f>
              <c:strCache/>
            </c:strRef>
          </c:cat>
          <c:val>
            <c:numRef>
              <c:f>EVOLUCION!$C$170:$C$206</c:f>
              <c:numCache/>
            </c:numRef>
          </c:val>
          <c:smooth val="1"/>
        </c:ser>
        <c:marker val="1"/>
        <c:axId val="42595412"/>
        <c:axId val="47814389"/>
      </c:lineChart>
      <c:dateAx>
        <c:axId val="42595412"/>
        <c:scaling>
          <c:orientation val="minMax"/>
          <c:max val="1307"/>
          <c:min val="1271"/>
        </c:scaling>
        <c:axPos val="b"/>
        <c:title>
          <c:tx>
            <c:rich>
              <a:bodyPr vert="horz" rot="0" anchor="ctr"/>
              <a:lstStyle/>
              <a:p>
                <a:pPr algn="ctr">
                  <a:defRPr/>
                </a:pPr>
                <a:r>
                  <a:rPr lang="en-US" cap="none" sz="10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47814389"/>
        <c:crosses val="autoZero"/>
        <c:auto val="0"/>
        <c:majorUnit val="3"/>
        <c:majorTimeUnit val="months"/>
        <c:minorUnit val="3"/>
        <c:minorTimeUnit val="months"/>
        <c:noMultiLvlLbl val="0"/>
      </c:dateAx>
      <c:valAx>
        <c:axId val="47814389"/>
        <c:scaling>
          <c:orientation val="minMax"/>
          <c:min val="355000"/>
        </c:scaling>
        <c:axPos val="l"/>
        <c:title>
          <c:tx>
            <c:rich>
              <a:bodyPr vert="horz" rot="-5400000" anchor="ctr"/>
              <a:lstStyle/>
              <a:p>
                <a:pPr algn="ctr">
                  <a:defRPr/>
                </a:pPr>
                <a:r>
                  <a:rPr lang="en-US" cap="none" sz="1075" b="1" i="0" u="none" baseline="0">
                    <a:latin typeface="Arial"/>
                    <a:ea typeface="Arial"/>
                    <a:cs typeface="Arial"/>
                  </a:rPr>
                  <a:t>Número de deudores</a:t>
                </a:r>
              </a:p>
            </c:rich>
          </c:tx>
          <c:layout>
            <c:manualLayout>
              <c:xMode val="factor"/>
              <c:yMode val="factor"/>
              <c:x val="-0.0015"/>
              <c:y val="-0.038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075" b="0" i="0" u="none" baseline="0">
                <a:solidFill>
                  <a:srgbClr val="808080"/>
                </a:solidFill>
                <a:latin typeface="Arial"/>
                <a:ea typeface="Arial"/>
                <a:cs typeface="Arial"/>
              </a:defRPr>
            </a:pPr>
          </a:p>
        </c:txPr>
        <c:crossAx val="42595412"/>
        <c:crossesAt val="1"/>
        <c:crossBetween val="between"/>
        <c:dispUnits>
          <c:builtInUnit val="hundreds"/>
          <c:dispUnitsLbl>
            <c:layout>
              <c:manualLayout>
                <c:xMode val="edge"/>
                <c:yMode val="edge"/>
                <c:x val="-0.00175"/>
                <c:y val="-0.00625"/>
              </c:manualLayout>
            </c:layout>
            <c:spPr>
              <a:noFill/>
              <a:ln>
                <a:noFill/>
              </a:ln>
            </c:spPr>
            <c:txPr>
              <a:bodyPr vert="horz" rot="-5400000"/>
              <a:lstStyle/>
              <a:p>
                <a:pPr>
                  <a:defRPr lang="en-US" cap="none" b="1" u="none" baseline="0">
                    <a:latin typeface="Arial"/>
                    <a:ea typeface="Arial"/>
                    <a:cs typeface="Arial"/>
                  </a:defRPr>
                </a:pPr>
              </a:p>
            </c:txPr>
          </c:dispUnitsLbl>
        </c:dispUnits>
        <c:minorUnit val="20000"/>
      </c:valAx>
      <c:spPr>
        <a:solidFill>
          <a:srgbClr val="FFFFFF"/>
        </a:solidFill>
        <a:ln w="12700">
          <a:solidFill>
            <a:srgbClr val="808080"/>
          </a:solidFill>
        </a:ln>
      </c:spPr>
    </c:plotArea>
    <c:plotVisOnly val="1"/>
    <c:dispBlanksAs val="gap"/>
    <c:showDLblsOverMax val="0"/>
  </c:chart>
  <c:txPr>
    <a:bodyPr vert="horz" rot="0"/>
    <a:lstStyle/>
    <a:p>
      <a:pPr>
        <a:defRPr lang="en-US" cap="none" sz="1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808080"/>
                </a:solidFill>
                <a:latin typeface="Arial"/>
                <a:ea typeface="Arial"/>
                <a:cs typeface="Arial"/>
              </a:rPr>
              <a:t>EVOLUCION DEL FINANCIAMIENTO COMERCIAL SEGUN EL TAMAÑO DE LOS DEUDORES</a:t>
            </a:r>
            <a:r>
              <a:rPr lang="en-US" cap="none" sz="1525" b="1" i="0" u="none" baseline="0">
                <a:latin typeface="Arial"/>
                <a:ea typeface="Arial"/>
                <a:cs typeface="Arial"/>
              </a:rPr>
              <a:t> 
Monto de Deuda MM$- Microdeudores</a:t>
            </a:r>
          </a:p>
        </c:rich>
      </c:tx>
      <c:layout/>
      <c:spPr>
        <a:noFill/>
        <a:ln>
          <a:noFill/>
        </a:ln>
      </c:spPr>
    </c:title>
    <c:plotArea>
      <c:layout>
        <c:manualLayout>
          <c:xMode val="edge"/>
          <c:yMode val="edge"/>
          <c:x val="0.08375"/>
          <c:y val="0.24125"/>
          <c:w val="0.828"/>
          <c:h val="0.68625"/>
        </c:manualLayout>
      </c:layout>
      <c:lineChart>
        <c:grouping val="standard"/>
        <c:varyColors val="0"/>
        <c:ser>
          <c:idx val="0"/>
          <c:order val="0"/>
          <c:tx>
            <c:strRef>
              <c:f>EVOLUCION!$J$150</c:f>
              <c:strCache>
                <c:ptCount val="1"/>
                <c:pt idx="0">
                  <c:v>Micro</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9"/>
              <c:delete val="1"/>
            </c:dLbl>
            <c:dLbl>
              <c:idx val="22"/>
              <c:delete val="1"/>
            </c:dLbl>
            <c:dLbl>
              <c:idx val="25"/>
              <c:delete val="1"/>
            </c:dLbl>
            <c:dLbl>
              <c:idx val="30"/>
              <c:delete val="1"/>
            </c:dLbl>
            <c:dLbl>
              <c:idx val="33"/>
              <c:delete val="1"/>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txPr>
                <a:bodyPr vert="horz" rot="0" anchor="ctr"/>
                <a:lstStyle/>
                <a:p>
                  <a:pPr algn="ctr">
                    <a:defRPr lang="en-US" cap="none" sz="12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EVOLUCION!$I$170:$I$206</c:f>
              <c:strCache/>
            </c:strRef>
          </c:cat>
          <c:val>
            <c:numRef>
              <c:f>EVOLUCION!$J$170:$J$206</c:f>
              <c:numCache/>
            </c:numRef>
          </c:val>
          <c:smooth val="1"/>
        </c:ser>
        <c:marker val="1"/>
        <c:axId val="27676318"/>
        <c:axId val="47760271"/>
      </c:lineChart>
      <c:dateAx>
        <c:axId val="27676318"/>
        <c:scaling>
          <c:orientation val="minMax"/>
          <c:max val="1307"/>
          <c:min val="1271"/>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47760271"/>
        <c:crosses val="autoZero"/>
        <c:auto val="0"/>
        <c:majorUnit val="3"/>
        <c:majorTimeUnit val="months"/>
        <c:minorUnit val="3"/>
        <c:minorTimeUnit val="months"/>
        <c:noMultiLvlLbl val="0"/>
      </c:dateAx>
      <c:valAx>
        <c:axId val="47760271"/>
        <c:scaling>
          <c:orientation val="minMax"/>
          <c:min val="3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75" b="0" i="0" u="none" baseline="0">
                <a:solidFill>
                  <a:srgbClr val="808080"/>
                </a:solidFill>
                <a:latin typeface="Arial"/>
                <a:ea typeface="Arial"/>
                <a:cs typeface="Arial"/>
              </a:defRPr>
            </a:pPr>
          </a:p>
        </c:txPr>
        <c:crossAx val="2767631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808080"/>
                </a:solidFill>
                <a:latin typeface="Arial"/>
                <a:ea typeface="Arial"/>
                <a:cs typeface="Arial"/>
              </a:rPr>
              <a:t>EVOLUCION DEL FINANCIAMIENTO COMERCIAL SEGUN EL TAMAÑO DE LOS DEUDORES
</a:t>
            </a:r>
            <a:r>
              <a:rPr lang="en-US" cap="none" sz="1525" b="1" i="0" u="none" baseline="0">
                <a:solidFill>
                  <a:srgbClr val="000000"/>
                </a:solidFill>
                <a:latin typeface="Arial"/>
                <a:ea typeface="Arial"/>
                <a:cs typeface="Arial"/>
              </a:rPr>
              <a:t>Monto de Deuda MM$- Mega y Grandes Deudores</a:t>
            </a:r>
          </a:p>
        </c:rich>
      </c:tx>
      <c:layout/>
      <c:spPr>
        <a:noFill/>
        <a:ln>
          <a:noFill/>
        </a:ln>
      </c:spPr>
    </c:title>
    <c:plotArea>
      <c:layout>
        <c:manualLayout>
          <c:xMode val="edge"/>
          <c:yMode val="edge"/>
          <c:x val="0.07425"/>
          <c:y val="0.26225"/>
          <c:w val="0.84625"/>
          <c:h val="0.663"/>
        </c:manualLayout>
      </c:layout>
      <c:lineChart>
        <c:grouping val="standard"/>
        <c:varyColors val="0"/>
        <c:ser>
          <c:idx val="6"/>
          <c:order val="0"/>
          <c:tx>
            <c:strRef>
              <c:f>EVOLUCION!$P$150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EVOLUCION!$I$170:$I$206</c:f>
              <c:strCache/>
            </c:strRef>
          </c:cat>
          <c:val>
            <c:numRef>
              <c:f>EVOLUCION!$P$170:$P$206</c:f>
              <c:numCache/>
            </c:numRef>
          </c:val>
          <c:smooth val="1"/>
        </c:ser>
        <c:marker val="1"/>
        <c:axId val="27189256"/>
        <c:axId val="43376713"/>
      </c:lineChart>
      <c:dateAx>
        <c:axId val="27189256"/>
        <c:scaling>
          <c:orientation val="minMax"/>
          <c:min val="1271"/>
        </c:scaling>
        <c:axPos val="b"/>
        <c:title>
          <c:tx>
            <c:rich>
              <a:bodyPr vert="horz" rot="0" anchor="ctr"/>
              <a:lstStyle/>
              <a:p>
                <a:pPr algn="ctr">
                  <a:defRPr/>
                </a:pPr>
                <a:r>
                  <a:rPr lang="en-US" cap="none" sz="10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solidFill>
                  <a:srgbClr val="808080"/>
                </a:solidFill>
                <a:latin typeface="Arial"/>
                <a:ea typeface="Arial"/>
                <a:cs typeface="Arial"/>
              </a:defRPr>
            </a:pPr>
          </a:p>
        </c:txPr>
        <c:crossAx val="43376713"/>
        <c:crosses val="autoZero"/>
        <c:auto val="0"/>
        <c:majorUnit val="3"/>
        <c:majorTimeUnit val="months"/>
        <c:minorUnit val="3"/>
        <c:minorTimeUnit val="months"/>
        <c:noMultiLvlLbl val="0"/>
      </c:dateAx>
      <c:valAx>
        <c:axId val="43376713"/>
        <c:scaling>
          <c:orientation val="minMax"/>
          <c:max val="44000000"/>
          <c:min val="18000000"/>
        </c:scaling>
        <c:axPos val="l"/>
        <c:title>
          <c:tx>
            <c:rich>
              <a:bodyPr vert="horz" rot="-5400000" anchor="ctr"/>
              <a:lstStyle/>
              <a:p>
                <a:pPr algn="ctr">
                  <a:defRPr/>
                </a:pPr>
                <a:r>
                  <a:rPr lang="en-US" cap="none" sz="875" b="1" i="0" u="none" baseline="0">
                    <a:latin typeface="Arial"/>
                    <a:ea typeface="Arial"/>
                    <a:cs typeface="Arial"/>
                  </a:rPr>
                  <a:t>MM$</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000" b="0" i="0" u="none" baseline="0">
                <a:solidFill>
                  <a:srgbClr val="808080"/>
                </a:solidFill>
                <a:latin typeface="Arial"/>
                <a:ea typeface="Arial"/>
                <a:cs typeface="Arial"/>
              </a:defRPr>
            </a:pPr>
          </a:p>
        </c:txPr>
        <c:crossAx val="27189256"/>
        <c:crossesAt val="1"/>
        <c:crossBetween val="between"/>
        <c:dispUnits/>
        <c:majorUnit val="2000000"/>
        <c:minorUnit val="2000000"/>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808080"/>
                </a:solidFill>
                <a:latin typeface="Arial"/>
                <a:ea typeface="Arial"/>
                <a:cs typeface="Arial"/>
              </a:rPr>
              <a:t>NUMERO PROMEDIO DE BANCOS 
SEGUN TAMAÑO DE LOS DEUDORES</a:t>
            </a:r>
            <a:r>
              <a:rPr lang="en-US" cap="none" sz="1850" b="1" i="0" u="none" baseline="0">
                <a:solidFill>
                  <a:srgbClr val="808080"/>
                </a:solidFill>
                <a:latin typeface="Arial"/>
                <a:ea typeface="Arial"/>
                <a:cs typeface="Arial"/>
              </a:rPr>
              <a:t> </a:t>
            </a:r>
          </a:p>
        </c:rich>
      </c:tx>
      <c:layout/>
      <c:spPr>
        <a:noFill/>
        <a:ln>
          <a:noFill/>
        </a:ln>
      </c:spPr>
    </c:title>
    <c:plotArea>
      <c:layout>
        <c:manualLayout>
          <c:xMode val="edge"/>
          <c:yMode val="edge"/>
          <c:x val="0.06875"/>
          <c:y val="0.20725"/>
          <c:w val="0.917"/>
          <c:h val="0.71025"/>
        </c:manualLayout>
      </c:layout>
      <c:lineChart>
        <c:grouping val="standard"/>
        <c:varyColors val="0"/>
        <c:ser>
          <c:idx val="0"/>
          <c:order val="0"/>
          <c:tx>
            <c:strRef>
              <c:f>'NUMERO BANCOS - TAMAÑO'!$B$33</c:f>
              <c:strCache>
                <c:ptCount val="1"/>
                <c:pt idx="0">
                  <c:v>Número promedio de bancos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550" b="1" i="0" u="none" baseline="0">
                      <a:latin typeface="Arial"/>
                      <a:ea typeface="Arial"/>
                      <a:cs typeface="Aria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550" b="1" i="0" u="none" baseline="0">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550" b="1" i="0" u="none" baseline="0">
                    <a:latin typeface="Arial"/>
                    <a:ea typeface="Arial"/>
                    <a:cs typeface="Arial"/>
                  </a:defRPr>
                </a:pPr>
              </a:p>
            </c:txPr>
            <c:showLegendKey val="0"/>
            <c:showVal val="0"/>
            <c:showBubbleSize val="0"/>
            <c:showCatName val="0"/>
            <c:showSerName val="0"/>
            <c:showLeaderLines val="1"/>
            <c:showPercent val="0"/>
          </c:dLbls>
          <c:cat>
            <c:strRef>
              <c:f>'NUMERO BANCOS - TAMAÑO'!$C$32:$G$32</c:f>
              <c:strCache/>
            </c:strRef>
          </c:cat>
          <c:val>
            <c:numRef>
              <c:f>'NUMERO BANCOS - TAMAÑO'!$C$33:$G$33</c:f>
              <c:numCache/>
            </c:numRef>
          </c:val>
          <c:smooth val="1"/>
        </c:ser>
        <c:marker val="1"/>
        <c:axId val="54846098"/>
        <c:axId val="23852835"/>
      </c:lineChart>
      <c:catAx>
        <c:axId val="54846098"/>
        <c:scaling>
          <c:orientation val="minMax"/>
        </c:scaling>
        <c:axPos val="b"/>
        <c:title>
          <c:tx>
            <c:rich>
              <a:bodyPr vert="horz" rot="0" anchor="ctr"/>
              <a:lstStyle/>
              <a:p>
                <a:pPr algn="ctr">
                  <a:defRPr/>
                </a:pPr>
                <a:r>
                  <a:rPr lang="en-US" cap="none" sz="1200" b="1" i="0" u="none" baseline="0">
                    <a:latin typeface="Arial"/>
                    <a:ea typeface="Arial"/>
                    <a:cs typeface="Arial"/>
                  </a:rPr>
                  <a:t>TAMAÑO</a:t>
                </a:r>
              </a:p>
            </c:rich>
          </c:tx>
          <c:layout/>
          <c:overlay val="0"/>
          <c:spPr>
            <a:noFill/>
            <a:ln>
              <a:noFill/>
            </a:ln>
          </c:spPr>
        </c:title>
        <c:delete val="0"/>
        <c:numFmt formatCode="General" sourceLinked="1"/>
        <c:majorTickMark val="out"/>
        <c:minorTickMark val="none"/>
        <c:tickLblPos val="nextTo"/>
        <c:crossAx val="23852835"/>
        <c:crosses val="autoZero"/>
        <c:auto val="1"/>
        <c:lblOffset val="100"/>
        <c:noMultiLvlLbl val="0"/>
      </c:catAx>
      <c:valAx>
        <c:axId val="23852835"/>
        <c:scaling>
          <c:orientation val="minMax"/>
        </c:scaling>
        <c:axPos val="l"/>
        <c:title>
          <c:tx>
            <c:rich>
              <a:bodyPr vert="horz" rot="-5400000" anchor="ctr"/>
              <a:lstStyle/>
              <a:p>
                <a:pPr algn="ctr">
                  <a:defRPr/>
                </a:pPr>
                <a:r>
                  <a:rPr lang="en-US" cap="none" sz="1200" b="1" i="0" u="none" baseline="0">
                    <a:latin typeface="Arial"/>
                    <a:ea typeface="Arial"/>
                    <a:cs typeface="Arial"/>
                  </a:rPr>
                  <a:t>Número promedio de bancos</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crossAx val="54846098"/>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142875</xdr:rowOff>
    </xdr:from>
    <xdr:to>
      <xdr:col>2</xdr:col>
      <xdr:colOff>104775</xdr:colOff>
      <xdr:row>3</xdr:row>
      <xdr:rowOff>38100</xdr:rowOff>
    </xdr:to>
    <xdr:pic>
      <xdr:nvPicPr>
        <xdr:cNvPr id="1" name="Picture 1"/>
        <xdr:cNvPicPr preferRelativeResize="1">
          <a:picLocks noChangeAspect="1"/>
        </xdr:cNvPicPr>
      </xdr:nvPicPr>
      <xdr:blipFill>
        <a:blip r:embed="rId1"/>
        <a:stretch>
          <a:fillRect/>
        </a:stretch>
      </xdr:blipFill>
      <xdr:spPr>
        <a:xfrm>
          <a:off x="314325" y="142875"/>
          <a:ext cx="1019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2</xdr:col>
      <xdr:colOff>276225</xdr:colOff>
      <xdr:row>3</xdr:row>
      <xdr:rowOff>142875</xdr:rowOff>
    </xdr:to>
    <xdr:pic>
      <xdr:nvPicPr>
        <xdr:cNvPr id="1" name="Picture 5"/>
        <xdr:cNvPicPr preferRelativeResize="1">
          <a:picLocks noChangeAspect="1"/>
        </xdr:cNvPicPr>
      </xdr:nvPicPr>
      <xdr:blipFill>
        <a:blip r:embed="rId1"/>
        <a:stretch>
          <a:fillRect/>
        </a:stretch>
      </xdr:blipFill>
      <xdr:spPr>
        <a:xfrm>
          <a:off x="161925" y="180975"/>
          <a:ext cx="1400175" cy="714375"/>
        </a:xfrm>
        <a:prstGeom prst="rect">
          <a:avLst/>
        </a:prstGeom>
        <a:noFill/>
        <a:ln w="9525" cmpd="sng">
          <a:noFill/>
        </a:ln>
      </xdr:spPr>
    </xdr:pic>
    <xdr:clientData/>
  </xdr:twoCellAnchor>
  <xdr:twoCellAnchor>
    <xdr:from>
      <xdr:col>1</xdr:col>
      <xdr:colOff>638175</xdr:colOff>
      <xdr:row>41</xdr:row>
      <xdr:rowOff>104775</xdr:rowOff>
    </xdr:from>
    <xdr:to>
      <xdr:col>6</xdr:col>
      <xdr:colOff>1047750</xdr:colOff>
      <xdr:row>72</xdr:row>
      <xdr:rowOff>123825</xdr:rowOff>
    </xdr:to>
    <xdr:graphicFrame>
      <xdr:nvGraphicFramePr>
        <xdr:cNvPr id="2" name="Chart 10"/>
        <xdr:cNvGraphicFramePr/>
      </xdr:nvGraphicFramePr>
      <xdr:xfrm>
        <a:off x="828675" y="7010400"/>
        <a:ext cx="5886450" cy="5038725"/>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75</xdr:row>
      <xdr:rowOff>0</xdr:rowOff>
    </xdr:from>
    <xdr:to>
      <xdr:col>6</xdr:col>
      <xdr:colOff>1047750</xdr:colOff>
      <xdr:row>106</xdr:row>
      <xdr:rowOff>19050</xdr:rowOff>
    </xdr:to>
    <xdr:graphicFrame>
      <xdr:nvGraphicFramePr>
        <xdr:cNvPr id="3" name="Chart 11"/>
        <xdr:cNvGraphicFramePr/>
      </xdr:nvGraphicFramePr>
      <xdr:xfrm>
        <a:off x="790575" y="12411075"/>
        <a:ext cx="5924550" cy="5038725"/>
      </xdr:xfrm>
      <a:graphic>
        <a:graphicData uri="http://schemas.openxmlformats.org/drawingml/2006/chart">
          <c:chart xmlns:c="http://schemas.openxmlformats.org/drawingml/2006/chart" r:id="rId3"/>
        </a:graphicData>
      </a:graphic>
    </xdr:graphicFrame>
    <xdr:clientData/>
  </xdr:twoCellAnchor>
  <xdr:twoCellAnchor>
    <xdr:from>
      <xdr:col>1</xdr:col>
      <xdr:colOff>638175</xdr:colOff>
      <xdr:row>110</xdr:row>
      <xdr:rowOff>0</xdr:rowOff>
    </xdr:from>
    <xdr:to>
      <xdr:col>6</xdr:col>
      <xdr:colOff>1047750</xdr:colOff>
      <xdr:row>141</xdr:row>
      <xdr:rowOff>19050</xdr:rowOff>
    </xdr:to>
    <xdr:graphicFrame>
      <xdr:nvGraphicFramePr>
        <xdr:cNvPr id="4" name="Chart 12"/>
        <xdr:cNvGraphicFramePr/>
      </xdr:nvGraphicFramePr>
      <xdr:xfrm>
        <a:off x="828675" y="18078450"/>
        <a:ext cx="5886450" cy="5038725"/>
      </xdr:xfrm>
      <a:graphic>
        <a:graphicData uri="http://schemas.openxmlformats.org/drawingml/2006/chart">
          <c:chart xmlns:c="http://schemas.openxmlformats.org/drawingml/2006/chart" r:id="rId4"/>
        </a:graphicData>
      </a:graphic>
    </xdr:graphicFrame>
    <xdr:clientData/>
  </xdr:twoCellAnchor>
  <xdr:twoCellAnchor>
    <xdr:from>
      <xdr:col>8</xdr:col>
      <xdr:colOff>638175</xdr:colOff>
      <xdr:row>41</xdr:row>
      <xdr:rowOff>76200</xdr:rowOff>
    </xdr:from>
    <xdr:to>
      <xdr:col>14</xdr:col>
      <xdr:colOff>9525</xdr:colOff>
      <xdr:row>72</xdr:row>
      <xdr:rowOff>95250</xdr:rowOff>
    </xdr:to>
    <xdr:graphicFrame>
      <xdr:nvGraphicFramePr>
        <xdr:cNvPr id="5" name="Chart 14"/>
        <xdr:cNvGraphicFramePr/>
      </xdr:nvGraphicFramePr>
      <xdr:xfrm>
        <a:off x="7734300" y="6981825"/>
        <a:ext cx="6305550" cy="5038725"/>
      </xdr:xfrm>
      <a:graphic>
        <a:graphicData uri="http://schemas.openxmlformats.org/drawingml/2006/chart">
          <c:chart xmlns:c="http://schemas.openxmlformats.org/drawingml/2006/chart" r:id="rId5"/>
        </a:graphicData>
      </a:graphic>
    </xdr:graphicFrame>
    <xdr:clientData/>
  </xdr:twoCellAnchor>
  <xdr:twoCellAnchor>
    <xdr:from>
      <xdr:col>8</xdr:col>
      <xdr:colOff>571500</xdr:colOff>
      <xdr:row>74</xdr:row>
      <xdr:rowOff>152400</xdr:rowOff>
    </xdr:from>
    <xdr:to>
      <xdr:col>13</xdr:col>
      <xdr:colOff>1019175</xdr:colOff>
      <xdr:row>106</xdr:row>
      <xdr:rowOff>9525</xdr:rowOff>
    </xdr:to>
    <xdr:graphicFrame>
      <xdr:nvGraphicFramePr>
        <xdr:cNvPr id="6" name="Chart 15"/>
        <xdr:cNvGraphicFramePr/>
      </xdr:nvGraphicFramePr>
      <xdr:xfrm>
        <a:off x="7667625" y="12401550"/>
        <a:ext cx="6200775" cy="5038725"/>
      </xdr:xfrm>
      <a:graphic>
        <a:graphicData uri="http://schemas.openxmlformats.org/drawingml/2006/chart">
          <c:chart xmlns:c="http://schemas.openxmlformats.org/drawingml/2006/chart" r:id="rId6"/>
        </a:graphicData>
      </a:graphic>
    </xdr:graphicFrame>
    <xdr:clientData/>
  </xdr:twoCellAnchor>
  <xdr:twoCellAnchor>
    <xdr:from>
      <xdr:col>1</xdr:col>
      <xdr:colOff>676275</xdr:colOff>
      <xdr:row>7</xdr:row>
      <xdr:rowOff>95250</xdr:rowOff>
    </xdr:from>
    <xdr:to>
      <xdr:col>6</xdr:col>
      <xdr:colOff>1047750</xdr:colOff>
      <xdr:row>38</xdr:row>
      <xdr:rowOff>114300</xdr:rowOff>
    </xdr:to>
    <xdr:graphicFrame>
      <xdr:nvGraphicFramePr>
        <xdr:cNvPr id="7" name="Chart 17"/>
        <xdr:cNvGraphicFramePr/>
      </xdr:nvGraphicFramePr>
      <xdr:xfrm>
        <a:off x="866775" y="1495425"/>
        <a:ext cx="5848350" cy="5038725"/>
      </xdr:xfrm>
      <a:graphic>
        <a:graphicData uri="http://schemas.openxmlformats.org/drawingml/2006/chart">
          <c:chart xmlns:c="http://schemas.openxmlformats.org/drawingml/2006/chart" r:id="rId7"/>
        </a:graphicData>
      </a:graphic>
    </xdr:graphicFrame>
    <xdr:clientData/>
  </xdr:twoCellAnchor>
  <xdr:twoCellAnchor>
    <xdr:from>
      <xdr:col>8</xdr:col>
      <xdr:colOff>733425</xdr:colOff>
      <xdr:row>7</xdr:row>
      <xdr:rowOff>104775</xdr:rowOff>
    </xdr:from>
    <xdr:to>
      <xdr:col>13</xdr:col>
      <xdr:colOff>1076325</xdr:colOff>
      <xdr:row>38</xdr:row>
      <xdr:rowOff>123825</xdr:rowOff>
    </xdr:to>
    <xdr:graphicFrame>
      <xdr:nvGraphicFramePr>
        <xdr:cNvPr id="8" name="Chart 18"/>
        <xdr:cNvGraphicFramePr/>
      </xdr:nvGraphicFramePr>
      <xdr:xfrm>
        <a:off x="7829550" y="1504950"/>
        <a:ext cx="6096000" cy="5038725"/>
      </xdr:xfrm>
      <a:graphic>
        <a:graphicData uri="http://schemas.openxmlformats.org/drawingml/2006/chart">
          <c:chart xmlns:c="http://schemas.openxmlformats.org/drawingml/2006/chart" r:id="rId8"/>
        </a:graphicData>
      </a:graphic>
    </xdr:graphicFrame>
    <xdr:clientData/>
  </xdr:twoCellAnchor>
  <xdr:twoCellAnchor>
    <xdr:from>
      <xdr:col>8</xdr:col>
      <xdr:colOff>561975</xdr:colOff>
      <xdr:row>110</xdr:row>
      <xdr:rowOff>38100</xdr:rowOff>
    </xdr:from>
    <xdr:to>
      <xdr:col>13</xdr:col>
      <xdr:colOff>1123950</xdr:colOff>
      <xdr:row>140</xdr:row>
      <xdr:rowOff>95250</xdr:rowOff>
    </xdr:to>
    <xdr:graphicFrame>
      <xdr:nvGraphicFramePr>
        <xdr:cNvPr id="9" name="Chart 27"/>
        <xdr:cNvGraphicFramePr/>
      </xdr:nvGraphicFramePr>
      <xdr:xfrm>
        <a:off x="7658100" y="18116550"/>
        <a:ext cx="6315075" cy="4914900"/>
      </xdr:xfrm>
      <a:graphic>
        <a:graphicData uri="http://schemas.openxmlformats.org/drawingml/2006/chart">
          <c:chart xmlns:c="http://schemas.openxmlformats.org/drawingml/2006/chart" r:id="rId9"/>
        </a:graphicData>
      </a:graphic>
    </xdr:graphicFrame>
    <xdr:clientData/>
  </xdr:twoCellAnchor>
  <xdr:twoCellAnchor>
    <xdr:from>
      <xdr:col>0</xdr:col>
      <xdr:colOff>142875</xdr:colOff>
      <xdr:row>206</xdr:row>
      <xdr:rowOff>142875</xdr:rowOff>
    </xdr:from>
    <xdr:to>
      <xdr:col>12</xdr:col>
      <xdr:colOff>285750</xdr:colOff>
      <xdr:row>210</xdr:row>
      <xdr:rowOff>57150</xdr:rowOff>
    </xdr:to>
    <xdr:sp>
      <xdr:nvSpPr>
        <xdr:cNvPr id="10" name="TextBox 28"/>
        <xdr:cNvSpPr txBox="1">
          <a:spLocks noChangeArrowheads="1"/>
        </xdr:cNvSpPr>
      </xdr:nvSpPr>
      <xdr:spPr>
        <a:xfrm>
          <a:off x="142875" y="33804225"/>
          <a:ext cx="11763375" cy="561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solidFill>
                <a:srgbClr val="008080"/>
              </a:solidFill>
              <a:latin typeface="Arial"/>
              <a:ea typeface="Arial"/>
              <a:cs typeface="Arial"/>
            </a:rPr>
            <a:t>(1) </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1371600</xdr:colOff>
      <xdr:row>2</xdr:row>
      <xdr:rowOff>114300</xdr:rowOff>
    </xdr:to>
    <xdr:pic>
      <xdr:nvPicPr>
        <xdr:cNvPr id="1" name="Picture 2"/>
        <xdr:cNvPicPr preferRelativeResize="1">
          <a:picLocks noChangeAspect="1"/>
        </xdr:cNvPicPr>
      </xdr:nvPicPr>
      <xdr:blipFill>
        <a:blip r:embed="rId1"/>
        <a:stretch>
          <a:fillRect/>
        </a:stretch>
      </xdr:blipFill>
      <xdr:spPr>
        <a:xfrm>
          <a:off x="114300" y="114300"/>
          <a:ext cx="1257300" cy="533400"/>
        </a:xfrm>
        <a:prstGeom prst="rect">
          <a:avLst/>
        </a:prstGeom>
        <a:noFill/>
        <a:ln w="9525" cmpd="sng">
          <a:noFill/>
        </a:ln>
      </xdr:spPr>
    </xdr:pic>
    <xdr:clientData/>
  </xdr:twoCellAnchor>
  <xdr:twoCellAnchor>
    <xdr:from>
      <xdr:col>1</xdr:col>
      <xdr:colOff>85725</xdr:colOff>
      <xdr:row>4</xdr:row>
      <xdr:rowOff>66675</xdr:rowOff>
    </xdr:from>
    <xdr:to>
      <xdr:col>7</xdr:col>
      <xdr:colOff>495300</xdr:colOff>
      <xdr:row>24</xdr:row>
      <xdr:rowOff>142875</xdr:rowOff>
    </xdr:to>
    <xdr:graphicFrame>
      <xdr:nvGraphicFramePr>
        <xdr:cNvPr id="2" name="Chart 3"/>
        <xdr:cNvGraphicFramePr/>
      </xdr:nvGraphicFramePr>
      <xdr:xfrm>
        <a:off x="1524000" y="1133475"/>
        <a:ext cx="7286625" cy="3314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19050</xdr:rowOff>
    </xdr:from>
    <xdr:to>
      <xdr:col>0</xdr:col>
      <xdr:colOff>904875</xdr:colOff>
      <xdr:row>1</xdr:row>
      <xdr:rowOff>457200</xdr:rowOff>
    </xdr:to>
    <xdr:pic>
      <xdr:nvPicPr>
        <xdr:cNvPr id="1" name="Picture 2"/>
        <xdr:cNvPicPr preferRelativeResize="1">
          <a:picLocks noChangeAspect="1"/>
        </xdr:cNvPicPr>
      </xdr:nvPicPr>
      <xdr:blipFill>
        <a:blip r:embed="rId1"/>
        <a:stretch>
          <a:fillRect/>
        </a:stretch>
      </xdr:blipFill>
      <xdr:spPr>
        <a:xfrm>
          <a:off x="257175" y="180975"/>
          <a:ext cx="647700" cy="438150"/>
        </a:xfrm>
        <a:prstGeom prst="rect">
          <a:avLst/>
        </a:prstGeom>
        <a:noFill/>
        <a:ln w="9525" cmpd="sng">
          <a:noFill/>
        </a:ln>
      </xdr:spPr>
    </xdr:pic>
    <xdr:clientData/>
  </xdr:twoCellAnchor>
  <xdr:twoCellAnchor>
    <xdr:from>
      <xdr:col>1</xdr:col>
      <xdr:colOff>104775</xdr:colOff>
      <xdr:row>4</xdr:row>
      <xdr:rowOff>76200</xdr:rowOff>
    </xdr:from>
    <xdr:to>
      <xdr:col>8</xdr:col>
      <xdr:colOff>552450</xdr:colOff>
      <xdr:row>32</xdr:row>
      <xdr:rowOff>123825</xdr:rowOff>
    </xdr:to>
    <xdr:graphicFrame>
      <xdr:nvGraphicFramePr>
        <xdr:cNvPr id="2" name="Chart 4"/>
        <xdr:cNvGraphicFramePr/>
      </xdr:nvGraphicFramePr>
      <xdr:xfrm>
        <a:off x="1104900" y="1114425"/>
        <a:ext cx="6429375" cy="4581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2</xdr:col>
      <xdr:colOff>161925</xdr:colOff>
      <xdr:row>2</xdr:row>
      <xdr:rowOff>123825</xdr:rowOff>
    </xdr:to>
    <xdr:pic>
      <xdr:nvPicPr>
        <xdr:cNvPr id="1" name="Picture 2"/>
        <xdr:cNvPicPr preferRelativeResize="1">
          <a:picLocks noChangeAspect="1"/>
        </xdr:cNvPicPr>
      </xdr:nvPicPr>
      <xdr:blipFill>
        <a:blip r:embed="rId1"/>
        <a:stretch>
          <a:fillRect/>
        </a:stretch>
      </xdr:blipFill>
      <xdr:spPr>
        <a:xfrm>
          <a:off x="200025"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2" name="TextBox 3"/>
        <xdr:cNvSpPr txBox="1">
          <a:spLocks noChangeArrowheads="1"/>
        </xdr:cNvSpPr>
      </xdr:nvSpPr>
      <xdr:spPr>
        <a:xfrm>
          <a:off x="1190625"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7</xdr:col>
      <xdr:colOff>257175</xdr:colOff>
      <xdr:row>17</xdr:row>
      <xdr:rowOff>104775</xdr:rowOff>
    </xdr:from>
    <xdr:to>
      <xdr:col>9</xdr:col>
      <xdr:colOff>9525</xdr:colOff>
      <xdr:row>20</xdr:row>
      <xdr:rowOff>38100</xdr:rowOff>
    </xdr:to>
    <xdr:sp>
      <xdr:nvSpPr>
        <xdr:cNvPr id="3" name="AutoShape 4">
          <a:hlinkClick r:id="rId2"/>
        </xdr:cNvPr>
        <xdr:cNvSpPr>
          <a:spLocks/>
        </xdr:cNvSpPr>
      </xdr:nvSpPr>
      <xdr:spPr>
        <a:xfrm>
          <a:off x="4991100" y="2857500"/>
          <a:ext cx="1276350" cy="4191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ctr">
            <a:defRPr/>
          </a:pPr>
          <a:r>
            <a:rPr lang="en-US" cap="none" sz="800" b="1" i="0" u="none" baseline="0">
              <a:solidFill>
                <a:srgbClr val="FFFFFF"/>
              </a:solidFill>
              <a:latin typeface="Arial"/>
              <a:ea typeface="Arial"/>
              <a:cs typeface="Arial"/>
            </a:rPr>
            <a:t>volver al indice</a:t>
          </a:r>
        </a:p>
      </xdr:txBody>
    </xdr:sp>
    <xdr:clientData/>
  </xdr:twoCellAnchor>
  <xdr:twoCellAnchor>
    <xdr:from>
      <xdr:col>0</xdr:col>
      <xdr:colOff>152400</xdr:colOff>
      <xdr:row>3</xdr:row>
      <xdr:rowOff>66675</xdr:rowOff>
    </xdr:from>
    <xdr:to>
      <xdr:col>9</xdr:col>
      <xdr:colOff>628650</xdr:colOff>
      <xdr:row>18</xdr:row>
      <xdr:rowOff>66675</xdr:rowOff>
    </xdr:to>
    <xdr:sp>
      <xdr:nvSpPr>
        <xdr:cNvPr id="4" name="TextBox 6"/>
        <xdr:cNvSpPr txBox="1">
          <a:spLocks noChangeArrowheads="1"/>
        </xdr:cNvSpPr>
      </xdr:nvSpPr>
      <xdr:spPr>
        <a:xfrm>
          <a:off x="152400" y="552450"/>
          <a:ext cx="67341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  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sheetPr>
  <dimension ref="A2:K22"/>
  <sheetViews>
    <sheetView showGridLines="0" tabSelected="1" zoomScaleSheetLayoutView="100" workbookViewId="0" topLeftCell="A1">
      <pane ySplit="4" topLeftCell="BM5" activePane="bottomLeft" state="frozen"/>
      <selection pane="topLeft" activeCell="F52" sqref="F52"/>
      <selection pane="bottomLeft" activeCell="A1" sqref="A1"/>
    </sheetView>
  </sheetViews>
  <sheetFormatPr defaultColWidth="11.421875" defaultRowHeight="12.75"/>
  <cols>
    <col min="1" max="1" width="4.7109375" style="46" customWidth="1"/>
    <col min="2" max="2" width="13.7109375" style="0" customWidth="1"/>
    <col min="3" max="3" width="10.140625" style="0" customWidth="1"/>
    <col min="11" max="11" width="9.7109375" style="0" customWidth="1"/>
  </cols>
  <sheetData>
    <row r="2" spans="1:11" ht="15.75">
      <c r="A2" s="43"/>
      <c r="C2" s="89" t="s">
        <v>28</v>
      </c>
      <c r="D2" s="90"/>
      <c r="E2" s="90"/>
      <c r="F2" s="90"/>
      <c r="G2" s="90"/>
      <c r="H2" s="90"/>
      <c r="I2" s="90"/>
      <c r="J2" s="90"/>
      <c r="K2" s="90"/>
    </row>
    <row r="3" spans="1:11" ht="15.75">
      <c r="A3" s="43"/>
      <c r="C3" s="89" t="s">
        <v>27</v>
      </c>
      <c r="D3" s="90"/>
      <c r="E3" s="90"/>
      <c r="F3" s="90"/>
      <c r="G3" s="90"/>
      <c r="H3" s="90"/>
      <c r="I3" s="90"/>
      <c r="J3" s="90"/>
      <c r="K3" s="90"/>
    </row>
    <row r="4" spans="1:11" ht="15.75">
      <c r="A4" s="43"/>
      <c r="C4" s="91">
        <v>39783</v>
      </c>
      <c r="D4" s="91"/>
      <c r="E4" s="91"/>
      <c r="F4" s="91"/>
      <c r="G4" s="91"/>
      <c r="H4" s="91"/>
      <c r="I4" s="91"/>
      <c r="J4" s="92"/>
      <c r="K4" s="92"/>
    </row>
    <row r="9" spans="1:11" ht="12.75">
      <c r="A9" s="44" t="s">
        <v>29</v>
      </c>
      <c r="B9" s="88" t="s">
        <v>35</v>
      </c>
      <c r="C9" s="88"/>
      <c r="D9" s="88"/>
      <c r="E9" s="88"/>
      <c r="F9" s="88"/>
      <c r="G9" s="88"/>
      <c r="H9" s="88"/>
      <c r="I9" s="88"/>
      <c r="J9" s="88"/>
      <c r="K9" s="88"/>
    </row>
    <row r="10" ht="12.75">
      <c r="A10" s="45"/>
    </row>
    <row r="11" ht="12.75">
      <c r="A11" s="45"/>
    </row>
    <row r="12" spans="1:11" ht="12.75">
      <c r="A12" s="44" t="s">
        <v>30</v>
      </c>
      <c r="B12" s="88" t="s">
        <v>26</v>
      </c>
      <c r="C12" s="88"/>
      <c r="D12" s="88"/>
      <c r="E12" s="88"/>
      <c r="F12" s="88"/>
      <c r="G12" s="88"/>
      <c r="H12" s="88"/>
      <c r="I12" s="88"/>
      <c r="J12" s="88"/>
      <c r="K12" s="88"/>
    </row>
    <row r="13" ht="12.75">
      <c r="A13" s="45"/>
    </row>
    <row r="14" ht="12.75">
      <c r="A14" s="45"/>
    </row>
    <row r="15" spans="1:11" ht="12.75">
      <c r="A15" s="44" t="s">
        <v>31</v>
      </c>
      <c r="B15" s="88" t="s">
        <v>25</v>
      </c>
      <c r="C15" s="88"/>
      <c r="D15" s="88"/>
      <c r="E15" s="88"/>
      <c r="F15" s="88"/>
      <c r="G15" s="88"/>
      <c r="H15" s="88"/>
      <c r="I15" s="88"/>
      <c r="J15" s="88"/>
      <c r="K15" s="88"/>
    </row>
    <row r="18" spans="1:11" ht="12.75">
      <c r="A18" s="44" t="s">
        <v>33</v>
      </c>
      <c r="B18" s="88" t="s">
        <v>34</v>
      </c>
      <c r="C18" s="88"/>
      <c r="D18" s="88"/>
      <c r="E18" s="88"/>
      <c r="F18" s="88"/>
      <c r="G18" s="88"/>
      <c r="H18" s="88"/>
      <c r="I18" s="88"/>
      <c r="J18" s="88"/>
      <c r="K18" s="88"/>
    </row>
    <row r="20" ht="12.75">
      <c r="B20" s="10" t="s">
        <v>43</v>
      </c>
    </row>
    <row r="22" ht="12.75">
      <c r="B22" s="10"/>
    </row>
  </sheetData>
  <mergeCells count="7">
    <mergeCell ref="B12:K12"/>
    <mergeCell ref="B15:K15"/>
    <mergeCell ref="B18:K18"/>
    <mergeCell ref="C2:K2"/>
    <mergeCell ref="C3:K3"/>
    <mergeCell ref="C4:K4"/>
    <mergeCell ref="B9:K9"/>
  </mergeCells>
  <hyperlinks>
    <hyperlink ref="A9" location="EVOLUCION!A1" display="(A)"/>
    <hyperlink ref="A12" location="'NUMERO BANCOS - TAMAÑO'!A1" display="(B)"/>
    <hyperlink ref="A15" location="'ACTIVIDAD ECONOMICA'!A1" display="(C)"/>
    <hyperlink ref="A18" location="CORTES!A1" display="(D)"/>
    <hyperlink ref="B9:K9" location="EVOLUCION!A1" display="EVOLUCION DEL FINANCIAMIENTO COMERCIAL SEGUN EL TAMAÑO DE LOS DEUDORES"/>
    <hyperlink ref="B12:K12" location="'NUMERO BANCOS - TAMAÑO'!A1" display="RELACION ENTRE EL TAMAÑO DE LOS DEUDORES Y EL NUMERO DE INSTITUCIONES EN LAS QUE MANTIENEN CREDITOS"/>
    <hyperlink ref="B15:K15" location="'ACTIVIDAD ECONOMICA'!A1" display="DEUDORES COMERCIALES SEGREGADOS POR TAMAÑO Y ACTIVIDAD ECONOMICA"/>
    <hyperlink ref="B18:K18" location="CORTES!A1" display="METODOLOGIA / CORTES"/>
  </hyperlinks>
  <printOptions horizontalCentered="1" verticalCentered="1"/>
  <pageMargins left="0.7874015748031497" right="0.7874015748031497" top="0.984251968503937" bottom="0.984251968503937" header="0" footer="0"/>
  <pageSetup horizontalDpi="600" verticalDpi="600" orientation="landscape" scale="94" r:id="rId2"/>
  <drawing r:id="rId1"/>
</worksheet>
</file>

<file path=xl/worksheets/sheet2.xml><?xml version="1.0" encoding="utf-8"?>
<worksheet xmlns="http://schemas.openxmlformats.org/spreadsheetml/2006/main" xmlns:r="http://schemas.openxmlformats.org/officeDocument/2006/relationships">
  <sheetPr>
    <tabColor indexed="9"/>
  </sheetPr>
  <dimension ref="B2:AR206"/>
  <sheetViews>
    <sheetView showGridLines="0" zoomScale="75" zoomScaleNormal="75" zoomScaleSheetLayoutView="50" workbookViewId="0" topLeftCell="A1">
      <selection activeCell="A1" sqref="A1"/>
    </sheetView>
  </sheetViews>
  <sheetFormatPr defaultColWidth="11.421875" defaultRowHeight="12.75"/>
  <cols>
    <col min="1" max="1" width="2.8515625" style="1" customWidth="1"/>
    <col min="2" max="7" width="16.421875" style="1" customWidth="1"/>
    <col min="8" max="8" width="5.00390625" style="1" customWidth="1"/>
    <col min="9" max="9" width="11.00390625" style="1" customWidth="1"/>
    <col min="10" max="10" width="18.421875" style="1" customWidth="1"/>
    <col min="11" max="11" width="19.57421875" style="1" customWidth="1"/>
    <col min="12" max="12" width="18.8515625" style="1" customWidth="1"/>
    <col min="13" max="13" width="18.421875" style="7" customWidth="1"/>
    <col min="14" max="14" width="17.7109375" style="7" customWidth="1"/>
    <col min="15" max="41" width="16.421875" style="7" customWidth="1"/>
    <col min="42" max="43" width="14.57421875" style="7" customWidth="1"/>
    <col min="44" max="44" width="13.00390625" style="7" customWidth="1"/>
    <col min="45" max="45" width="13.8515625" style="1" customWidth="1"/>
    <col min="46" max="16384" width="11.421875" style="1" customWidth="1"/>
  </cols>
  <sheetData>
    <row r="2" spans="3:14" ht="23.25">
      <c r="C2" s="93" t="s">
        <v>35</v>
      </c>
      <c r="D2" s="94"/>
      <c r="E2" s="94"/>
      <c r="F2" s="94"/>
      <c r="G2" s="94"/>
      <c r="H2" s="94"/>
      <c r="I2" s="94"/>
      <c r="J2" s="94"/>
      <c r="K2" s="94"/>
      <c r="L2" s="94"/>
      <c r="M2" s="94"/>
      <c r="N2" s="94"/>
    </row>
    <row r="3" spans="3:14" ht="23.25">
      <c r="C3" s="94" t="s">
        <v>39</v>
      </c>
      <c r="D3" s="90"/>
      <c r="E3" s="90"/>
      <c r="F3" s="90"/>
      <c r="G3" s="90"/>
      <c r="H3" s="90"/>
      <c r="I3" s="90"/>
      <c r="J3" s="90"/>
      <c r="K3" s="90"/>
      <c r="L3" s="90"/>
      <c r="M3" s="90"/>
      <c r="N3" s="90"/>
    </row>
    <row r="4" ht="12.75">
      <c r="M4" s="31" t="s">
        <v>32</v>
      </c>
    </row>
    <row r="5" spans="8:43" ht="12.75">
      <c r="H5" s="8"/>
      <c r="AP5" s="8"/>
      <c r="AQ5" s="8"/>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6" spans="2:15" ht="12.75">
      <c r="B146" s="95" t="s">
        <v>9</v>
      </c>
      <c r="C146" s="90"/>
      <c r="D146" s="90"/>
      <c r="E146" s="90"/>
      <c r="F146" s="90"/>
      <c r="G146" s="90"/>
      <c r="I146" s="95" t="s">
        <v>11</v>
      </c>
      <c r="J146" s="90"/>
      <c r="K146" s="90"/>
      <c r="L146" s="90"/>
      <c r="M146" s="90"/>
      <c r="N146" s="90"/>
      <c r="O146" s="90"/>
    </row>
    <row r="147" spans="2:17" ht="12.75">
      <c r="B147" s="96" t="s">
        <v>37</v>
      </c>
      <c r="C147" s="97"/>
      <c r="D147" s="97"/>
      <c r="E147" s="97"/>
      <c r="F147" s="97"/>
      <c r="G147" s="97"/>
      <c r="I147" s="96" t="s">
        <v>38</v>
      </c>
      <c r="J147" s="90"/>
      <c r="K147" s="90"/>
      <c r="L147" s="90"/>
      <c r="M147" s="90"/>
      <c r="N147" s="90"/>
      <c r="O147" s="90"/>
      <c r="P147" s="26"/>
      <c r="Q147" s="26"/>
    </row>
    <row r="148" spans="2:17" ht="12.75">
      <c r="B148" s="96" t="s">
        <v>40</v>
      </c>
      <c r="C148" s="97"/>
      <c r="D148" s="97"/>
      <c r="E148" s="97"/>
      <c r="F148" s="97"/>
      <c r="G148" s="97"/>
      <c r="I148" s="96" t="s">
        <v>40</v>
      </c>
      <c r="J148" s="90"/>
      <c r="K148" s="90"/>
      <c r="L148" s="90"/>
      <c r="M148" s="90"/>
      <c r="N148" s="90"/>
      <c r="O148" s="90"/>
      <c r="P148" s="26"/>
      <c r="Q148" s="26"/>
    </row>
    <row r="149" spans="3:17" ht="12.75">
      <c r="C149" s="98" t="s">
        <v>10</v>
      </c>
      <c r="D149" s="99"/>
      <c r="E149" s="99"/>
      <c r="F149" s="99"/>
      <c r="G149" s="100"/>
      <c r="I149" s="11"/>
      <c r="J149" s="98" t="s">
        <v>14</v>
      </c>
      <c r="K149" s="101"/>
      <c r="L149" s="101"/>
      <c r="M149" s="101"/>
      <c r="N149" s="101"/>
      <c r="O149" s="102"/>
      <c r="P149" s="26"/>
      <c r="Q149" s="26"/>
    </row>
    <row r="150" spans="2:17" ht="12.75">
      <c r="B150" s="9"/>
      <c r="C150" s="34" t="s">
        <v>1</v>
      </c>
      <c r="D150" s="34" t="s">
        <v>2</v>
      </c>
      <c r="E150" s="34" t="s">
        <v>3</v>
      </c>
      <c r="F150" s="34" t="s">
        <v>6</v>
      </c>
      <c r="G150" s="6" t="s">
        <v>0</v>
      </c>
      <c r="I150" s="9"/>
      <c r="J150" s="6" t="s">
        <v>1</v>
      </c>
      <c r="K150" s="6" t="s">
        <v>2</v>
      </c>
      <c r="L150" s="6" t="s">
        <v>3</v>
      </c>
      <c r="M150" s="6" t="s">
        <v>4</v>
      </c>
      <c r="N150" s="6" t="s">
        <v>5</v>
      </c>
      <c r="O150" s="17" t="s">
        <v>8</v>
      </c>
      <c r="P150" s="27" t="s">
        <v>6</v>
      </c>
      <c r="Q150" s="26"/>
    </row>
    <row r="151" spans="2:17" ht="12.75">
      <c r="B151" s="32">
        <v>38108</v>
      </c>
      <c r="C151" s="3">
        <v>396049</v>
      </c>
      <c r="D151" s="3">
        <v>99853</v>
      </c>
      <c r="E151" s="3">
        <v>23665</v>
      </c>
      <c r="F151" s="3">
        <v>7952</v>
      </c>
      <c r="G151" s="30">
        <f>SUM(C151:F151)</f>
        <v>527519</v>
      </c>
      <c r="I151" s="2">
        <v>38108</v>
      </c>
      <c r="J151" s="3">
        <v>386162.208204</v>
      </c>
      <c r="K151" s="3">
        <v>2025987.955652</v>
      </c>
      <c r="L151" s="3">
        <v>2366545.984972</v>
      </c>
      <c r="M151" s="3">
        <v>4669442.434181</v>
      </c>
      <c r="N151" s="3">
        <v>15550356.682194</v>
      </c>
      <c r="O151" s="3">
        <f>SUM(J151:N151)</f>
        <v>24998495.265203</v>
      </c>
      <c r="P151" s="28">
        <f>SUM(M151:N151)</f>
        <v>20219799.116375</v>
      </c>
      <c r="Q151" s="26"/>
    </row>
    <row r="152" spans="2:36" ht="12.75">
      <c r="B152" s="32">
        <v>38139</v>
      </c>
      <c r="C152" s="3">
        <v>397868</v>
      </c>
      <c r="D152" s="3">
        <v>100192</v>
      </c>
      <c r="E152" s="3">
        <v>23981</v>
      </c>
      <c r="F152" s="3">
        <v>8031</v>
      </c>
      <c r="G152" s="30">
        <f aca="true" t="shared" si="0" ref="G152:G170">SUM(C152:F152)</f>
        <v>530072</v>
      </c>
      <c r="I152" s="2">
        <v>38139</v>
      </c>
      <c r="J152" s="3">
        <v>387654.453146</v>
      </c>
      <c r="K152" s="3">
        <v>2028800.640637</v>
      </c>
      <c r="L152" s="3">
        <v>2381823.815308</v>
      </c>
      <c r="M152" s="3">
        <v>4700873.440948</v>
      </c>
      <c r="N152" s="3">
        <v>15667514.700253</v>
      </c>
      <c r="O152" s="3">
        <f aca="true" t="shared" si="1" ref="O152:O170">SUM(J152:N152)</f>
        <v>25166667.050292</v>
      </c>
      <c r="P152" s="28">
        <f aca="true" t="shared" si="2" ref="P152:P181">SUM(M152:N152)</f>
        <v>20368388.141201</v>
      </c>
      <c r="Q152" s="26"/>
      <c r="AJ152" s="24" t="e">
        <f>SUM(#REF!)</f>
        <v>#REF!</v>
      </c>
    </row>
    <row r="153" spans="2:36" ht="12.75">
      <c r="B153" s="32">
        <v>38169</v>
      </c>
      <c r="C153" s="3">
        <v>393351</v>
      </c>
      <c r="D153" s="3">
        <v>100771</v>
      </c>
      <c r="E153" s="3">
        <v>24178</v>
      </c>
      <c r="F153" s="3">
        <v>8119</v>
      </c>
      <c r="G153" s="30">
        <f t="shared" si="0"/>
        <v>526419</v>
      </c>
      <c r="I153" s="2">
        <v>38169</v>
      </c>
      <c r="J153" s="3">
        <v>389484.888385</v>
      </c>
      <c r="K153" s="3">
        <v>2044844.33251</v>
      </c>
      <c r="L153" s="3">
        <v>2398609.360407</v>
      </c>
      <c r="M153" s="3">
        <v>4785424.588219</v>
      </c>
      <c r="N153" s="3">
        <v>15337402.918357</v>
      </c>
      <c r="O153" s="3">
        <f t="shared" si="1"/>
        <v>24955766.087878</v>
      </c>
      <c r="P153" s="28">
        <f t="shared" si="2"/>
        <v>20122827.506576</v>
      </c>
      <c r="Q153" s="26"/>
      <c r="AJ153" s="24">
        <f aca="true" t="shared" si="3" ref="AJ153:AJ162">SUM(M151:N151)</f>
        <v>20219799.116375</v>
      </c>
    </row>
    <row r="154" spans="2:36" ht="12.75">
      <c r="B154" s="32">
        <v>38200</v>
      </c>
      <c r="C154" s="3">
        <v>394239</v>
      </c>
      <c r="D154" s="3">
        <v>101453</v>
      </c>
      <c r="E154" s="3">
        <v>24432</v>
      </c>
      <c r="F154" s="3">
        <v>8237</v>
      </c>
      <c r="G154" s="30">
        <f t="shared" si="0"/>
        <v>528361</v>
      </c>
      <c r="I154" s="2">
        <v>38200</v>
      </c>
      <c r="J154" s="3">
        <v>390227.145488</v>
      </c>
      <c r="K154" s="3">
        <v>2059349.680245</v>
      </c>
      <c r="L154" s="3">
        <v>2418728.700245</v>
      </c>
      <c r="M154" s="3">
        <v>4821791.112762</v>
      </c>
      <c r="N154" s="3">
        <v>15524850.196258</v>
      </c>
      <c r="O154" s="3">
        <f t="shared" si="1"/>
        <v>25214946.834997997</v>
      </c>
      <c r="P154" s="28">
        <f t="shared" si="2"/>
        <v>20346641.309019998</v>
      </c>
      <c r="Q154" s="26"/>
      <c r="AJ154" s="24">
        <f t="shared" si="3"/>
        <v>20368388.141201</v>
      </c>
    </row>
    <row r="155" spans="2:36" ht="12.75">
      <c r="B155" s="32">
        <v>38231</v>
      </c>
      <c r="C155" s="3">
        <v>397900</v>
      </c>
      <c r="D155" s="3">
        <v>102089</v>
      </c>
      <c r="E155" s="3">
        <v>24561</v>
      </c>
      <c r="F155" s="3">
        <v>8288</v>
      </c>
      <c r="G155" s="30">
        <f t="shared" si="0"/>
        <v>532838</v>
      </c>
      <c r="I155" s="2">
        <v>38231</v>
      </c>
      <c r="J155" s="3">
        <v>395795.749687</v>
      </c>
      <c r="K155" s="3">
        <v>2073842.919182</v>
      </c>
      <c r="L155" s="3">
        <v>2418535.807129</v>
      </c>
      <c r="M155" s="3">
        <v>4868679.871322</v>
      </c>
      <c r="N155" s="3">
        <v>15157540.476132</v>
      </c>
      <c r="O155" s="3">
        <f t="shared" si="1"/>
        <v>24914394.823452</v>
      </c>
      <c r="P155" s="28">
        <f t="shared" si="2"/>
        <v>20026220.347454</v>
      </c>
      <c r="Q155" s="26"/>
      <c r="AJ155" s="24">
        <f t="shared" si="3"/>
        <v>20122827.506576</v>
      </c>
    </row>
    <row r="156" spans="2:36" ht="12.75">
      <c r="B156" s="32">
        <v>38261</v>
      </c>
      <c r="C156" s="3">
        <v>397718</v>
      </c>
      <c r="D156" s="3">
        <v>103128</v>
      </c>
      <c r="E156" s="3">
        <v>24772</v>
      </c>
      <c r="F156" s="3">
        <v>8353</v>
      </c>
      <c r="G156" s="30">
        <f t="shared" si="0"/>
        <v>533971</v>
      </c>
      <c r="I156" s="2">
        <v>38261</v>
      </c>
      <c r="J156" s="3">
        <v>403384.703335</v>
      </c>
      <c r="K156" s="3">
        <v>2096129.541348</v>
      </c>
      <c r="L156" s="3">
        <v>2452112.972664</v>
      </c>
      <c r="M156" s="3">
        <v>4961858.429414</v>
      </c>
      <c r="N156" s="3">
        <v>15797115.501141</v>
      </c>
      <c r="O156" s="3">
        <f t="shared" si="1"/>
        <v>25710601.147902</v>
      </c>
      <c r="P156" s="28">
        <f t="shared" si="2"/>
        <v>20758973.930555</v>
      </c>
      <c r="Q156" s="26"/>
      <c r="AJ156" s="24">
        <f t="shared" si="3"/>
        <v>20346641.309019998</v>
      </c>
    </row>
    <row r="157" spans="2:36" ht="12.75">
      <c r="B157" s="32">
        <v>38292</v>
      </c>
      <c r="C157" s="3">
        <v>403840</v>
      </c>
      <c r="D157" s="3">
        <v>104060</v>
      </c>
      <c r="E157" s="3">
        <v>24948</v>
      </c>
      <c r="F157" s="3">
        <v>8404</v>
      </c>
      <c r="G157" s="30">
        <f t="shared" si="0"/>
        <v>541252</v>
      </c>
      <c r="I157" s="2">
        <v>38292</v>
      </c>
      <c r="J157" s="3">
        <v>411549.343976</v>
      </c>
      <c r="K157" s="3">
        <v>2115188.65994</v>
      </c>
      <c r="L157" s="3">
        <v>2478001.758561</v>
      </c>
      <c r="M157" s="3">
        <v>4966096.610846</v>
      </c>
      <c r="N157" s="3">
        <v>16004325.518523</v>
      </c>
      <c r="O157" s="3">
        <f t="shared" si="1"/>
        <v>25975161.891846</v>
      </c>
      <c r="P157" s="28">
        <f t="shared" si="2"/>
        <v>20970422.129368998</v>
      </c>
      <c r="Q157" s="26"/>
      <c r="AJ157" s="24">
        <f t="shared" si="3"/>
        <v>20026220.347454</v>
      </c>
    </row>
    <row r="158" spans="2:36" ht="13.5" thickBot="1">
      <c r="B158" s="40">
        <v>38322</v>
      </c>
      <c r="C158" s="39">
        <v>398402</v>
      </c>
      <c r="D158" s="39">
        <v>104682</v>
      </c>
      <c r="E158" s="39">
        <v>24906</v>
      </c>
      <c r="F158" s="39">
        <v>8410</v>
      </c>
      <c r="G158" s="39">
        <f t="shared" si="0"/>
        <v>536400</v>
      </c>
      <c r="I158" s="38">
        <v>38322</v>
      </c>
      <c r="J158" s="39">
        <v>418432.831421</v>
      </c>
      <c r="K158" s="39">
        <v>2132004.749392</v>
      </c>
      <c r="L158" s="39">
        <v>2481623.9787</v>
      </c>
      <c r="M158" s="39">
        <v>4929925.947854</v>
      </c>
      <c r="N158" s="39">
        <v>16260213.461938</v>
      </c>
      <c r="O158" s="39">
        <f t="shared" si="1"/>
        <v>26222200.969305</v>
      </c>
      <c r="P158" s="28">
        <f>SUM(M159:N159)</f>
        <v>21323559.370788</v>
      </c>
      <c r="Q158" s="26"/>
      <c r="AJ158" s="24">
        <f t="shared" si="3"/>
        <v>20758973.930555</v>
      </c>
    </row>
    <row r="159" spans="2:36" ht="12.75">
      <c r="B159" s="29">
        <v>38353</v>
      </c>
      <c r="C159" s="54">
        <v>401404</v>
      </c>
      <c r="D159" s="54">
        <v>105569</v>
      </c>
      <c r="E159" s="54">
        <v>25078</v>
      </c>
      <c r="F159" s="54">
        <v>8520</v>
      </c>
      <c r="G159" s="33">
        <f t="shared" si="0"/>
        <v>540571</v>
      </c>
      <c r="I159" s="4">
        <v>38353</v>
      </c>
      <c r="J159" s="54">
        <v>422668.158517</v>
      </c>
      <c r="K159" s="54">
        <v>2135055.706133</v>
      </c>
      <c r="L159" s="54">
        <v>2477975.210745</v>
      </c>
      <c r="M159" s="54">
        <v>4992619.287326</v>
      </c>
      <c r="N159" s="54">
        <v>16330940.083462</v>
      </c>
      <c r="O159" s="54">
        <f t="shared" si="1"/>
        <v>26359258.446183</v>
      </c>
      <c r="P159" s="28">
        <f>SUM(M158:N158)</f>
        <v>21190139.409792</v>
      </c>
      <c r="Q159" s="26"/>
      <c r="AJ159" s="24">
        <f t="shared" si="3"/>
        <v>20970422.129368998</v>
      </c>
    </row>
    <row r="160" spans="2:36" ht="12.75">
      <c r="B160" s="32">
        <v>38384</v>
      </c>
      <c r="C160" s="5">
        <v>406247</v>
      </c>
      <c r="D160" s="5">
        <v>105947</v>
      </c>
      <c r="E160" s="5">
        <v>24995</v>
      </c>
      <c r="F160" s="5">
        <v>8554</v>
      </c>
      <c r="G160" s="30">
        <f t="shared" si="0"/>
        <v>545743</v>
      </c>
      <c r="I160" s="2">
        <v>38384</v>
      </c>
      <c r="J160" s="5">
        <v>426547.79515</v>
      </c>
      <c r="K160" s="5">
        <v>2130778.179824</v>
      </c>
      <c r="L160" s="5">
        <v>2457786.260966</v>
      </c>
      <c r="M160" s="5">
        <v>5032200.220323</v>
      </c>
      <c r="N160" s="5">
        <v>16195734.884203</v>
      </c>
      <c r="O160" s="5">
        <f t="shared" si="1"/>
        <v>26243047.340466</v>
      </c>
      <c r="P160" s="28">
        <f t="shared" si="2"/>
        <v>21227935.104526</v>
      </c>
      <c r="Q160" s="26"/>
      <c r="AJ160" s="24">
        <f>SUM(M159:N159)</f>
        <v>21323559.370788</v>
      </c>
    </row>
    <row r="161" spans="2:36" ht="12.75">
      <c r="B161" s="32">
        <v>38412</v>
      </c>
      <c r="C161" s="3">
        <v>408082</v>
      </c>
      <c r="D161" s="3">
        <v>103418</v>
      </c>
      <c r="E161" s="3">
        <v>23469</v>
      </c>
      <c r="F161" s="3">
        <v>8089</v>
      </c>
      <c r="G161" s="30">
        <f t="shared" si="0"/>
        <v>543058</v>
      </c>
      <c r="I161" s="2">
        <v>38412</v>
      </c>
      <c r="J161" s="3">
        <v>450940.188899</v>
      </c>
      <c r="K161" s="3">
        <v>2183315.558387</v>
      </c>
      <c r="L161" s="3">
        <v>2454998.618769</v>
      </c>
      <c r="M161" s="3">
        <v>5112762.390824</v>
      </c>
      <c r="N161" s="3">
        <v>16434488.778053</v>
      </c>
      <c r="O161" s="3">
        <f t="shared" si="1"/>
        <v>26636505.534932002</v>
      </c>
      <c r="P161" s="28">
        <f t="shared" si="2"/>
        <v>21547251.168877</v>
      </c>
      <c r="Q161" s="26"/>
      <c r="AJ161" s="24">
        <f>SUM(M158:N158)</f>
        <v>21190139.409792</v>
      </c>
    </row>
    <row r="162" spans="2:36" ht="12.75">
      <c r="B162" s="32">
        <v>38443</v>
      </c>
      <c r="C162" s="3">
        <v>408179</v>
      </c>
      <c r="D162" s="3">
        <v>104299</v>
      </c>
      <c r="E162" s="3">
        <v>23805</v>
      </c>
      <c r="F162" s="3">
        <v>8252</v>
      </c>
      <c r="G162" s="30">
        <f t="shared" si="0"/>
        <v>544535</v>
      </c>
      <c r="I162" s="2">
        <v>38443</v>
      </c>
      <c r="J162" s="3">
        <v>455479.004554</v>
      </c>
      <c r="K162" s="3">
        <v>2194122.349768</v>
      </c>
      <c r="L162" s="3">
        <v>2468817.659772</v>
      </c>
      <c r="M162" s="3">
        <v>5150403.308177</v>
      </c>
      <c r="N162" s="3">
        <v>17018164.620155</v>
      </c>
      <c r="O162" s="3">
        <f t="shared" si="1"/>
        <v>27286986.942426</v>
      </c>
      <c r="P162" s="28">
        <f t="shared" si="2"/>
        <v>22168567.928332</v>
      </c>
      <c r="Q162" s="26"/>
      <c r="AJ162" s="24">
        <f t="shared" si="3"/>
        <v>21227935.104526</v>
      </c>
    </row>
    <row r="163" spans="2:36" ht="12.75">
      <c r="B163" s="35">
        <v>38473</v>
      </c>
      <c r="C163" s="3">
        <v>400882</v>
      </c>
      <c r="D163" s="3">
        <v>105027</v>
      </c>
      <c r="E163" s="3">
        <v>23893</v>
      </c>
      <c r="F163" s="3">
        <v>8302</v>
      </c>
      <c r="G163" s="30">
        <f t="shared" si="0"/>
        <v>538104</v>
      </c>
      <c r="I163" s="36">
        <v>38473</v>
      </c>
      <c r="J163" s="37">
        <v>458598.824032</v>
      </c>
      <c r="K163" s="37">
        <v>2207304.169649</v>
      </c>
      <c r="L163" s="37">
        <v>2475597.394746</v>
      </c>
      <c r="M163" s="37">
        <v>5149731.925579</v>
      </c>
      <c r="N163" s="37">
        <v>17653908.866396</v>
      </c>
      <c r="O163" s="3">
        <f t="shared" si="1"/>
        <v>27945141.180402</v>
      </c>
      <c r="P163" s="28">
        <f t="shared" si="2"/>
        <v>22803640.791975</v>
      </c>
      <c r="Q163" s="26"/>
      <c r="AJ163" s="24"/>
    </row>
    <row r="164" spans="2:44" s="50" customFormat="1" ht="12.75">
      <c r="B164" s="47">
        <v>38504</v>
      </c>
      <c r="C164" s="48">
        <v>400770</v>
      </c>
      <c r="D164" s="48">
        <v>105488</v>
      </c>
      <c r="E164" s="48">
        <v>24133</v>
      </c>
      <c r="F164" s="48">
        <v>8380</v>
      </c>
      <c r="G164" s="49">
        <f t="shared" si="0"/>
        <v>538771</v>
      </c>
      <c r="I164" s="51">
        <v>38504</v>
      </c>
      <c r="J164" s="48">
        <v>462571.649056</v>
      </c>
      <c r="K164" s="48">
        <v>2213912.611158</v>
      </c>
      <c r="L164" s="48">
        <v>2495127.976416</v>
      </c>
      <c r="M164" s="48">
        <v>5177598.173645</v>
      </c>
      <c r="N164" s="48">
        <v>17723736.735069</v>
      </c>
      <c r="O164" s="48">
        <f t="shared" si="1"/>
        <v>28072947.145344</v>
      </c>
      <c r="P164" s="28">
        <f t="shared" si="2"/>
        <v>22901334.908714</v>
      </c>
      <c r="Q164" s="26"/>
      <c r="R164" s="52"/>
      <c r="S164" s="52"/>
      <c r="T164" s="52"/>
      <c r="U164" s="52"/>
      <c r="V164" s="52"/>
      <c r="W164" s="52"/>
      <c r="X164" s="52"/>
      <c r="Y164" s="52"/>
      <c r="Z164" s="52"/>
      <c r="AA164" s="52"/>
      <c r="AB164" s="52"/>
      <c r="AC164" s="52"/>
      <c r="AD164" s="52"/>
      <c r="AE164" s="52"/>
      <c r="AF164" s="52"/>
      <c r="AG164" s="52"/>
      <c r="AH164" s="52"/>
      <c r="AI164" s="52"/>
      <c r="AJ164" s="53">
        <f>SUM(M161:N161)</f>
        <v>21547251.168877</v>
      </c>
      <c r="AK164" s="52"/>
      <c r="AL164" s="52"/>
      <c r="AM164" s="52"/>
      <c r="AN164" s="52"/>
      <c r="AO164" s="52"/>
      <c r="AP164" s="52"/>
      <c r="AQ164" s="52"/>
      <c r="AR164" s="52"/>
    </row>
    <row r="165" spans="2:36" ht="12.75">
      <c r="B165" s="29">
        <v>38534</v>
      </c>
      <c r="C165" s="48">
        <v>403415</v>
      </c>
      <c r="D165" s="48">
        <v>106361</v>
      </c>
      <c r="E165" s="48">
        <v>24346</v>
      </c>
      <c r="F165" s="48">
        <v>8459</v>
      </c>
      <c r="G165" s="49">
        <f t="shared" si="0"/>
        <v>542581</v>
      </c>
      <c r="I165" s="4">
        <v>38534</v>
      </c>
      <c r="J165" s="48">
        <v>468144.856245</v>
      </c>
      <c r="K165" s="48">
        <v>2230112.488979</v>
      </c>
      <c r="L165" s="48">
        <v>2519416.488383</v>
      </c>
      <c r="M165" s="48">
        <v>5252358.74689</v>
      </c>
      <c r="N165" s="49">
        <v>17064910.055132</v>
      </c>
      <c r="O165" s="48">
        <f t="shared" si="1"/>
        <v>27534942.635629002</v>
      </c>
      <c r="P165" s="28">
        <f t="shared" si="2"/>
        <v>22317268.802022003</v>
      </c>
      <c r="Q165" s="26"/>
      <c r="AJ165" s="24">
        <f>SUM(M162:N162)</f>
        <v>22168567.928332</v>
      </c>
    </row>
    <row r="166" spans="2:17" ht="12.75">
      <c r="B166" s="32">
        <v>38565</v>
      </c>
      <c r="C166" s="48">
        <v>406201</v>
      </c>
      <c r="D166" s="48">
        <v>107465</v>
      </c>
      <c r="E166" s="48">
        <v>24576</v>
      </c>
      <c r="F166" s="48">
        <v>8545</v>
      </c>
      <c r="G166" s="49">
        <f t="shared" si="0"/>
        <v>546787</v>
      </c>
      <c r="I166" s="2">
        <v>38565</v>
      </c>
      <c r="J166" s="48">
        <v>475038.420855</v>
      </c>
      <c r="K166" s="48">
        <v>2263185.117304</v>
      </c>
      <c r="L166" s="48">
        <v>2548132.065073</v>
      </c>
      <c r="M166" s="48">
        <v>5335448.39709</v>
      </c>
      <c r="N166" s="49">
        <v>17242339.546958</v>
      </c>
      <c r="O166" s="48">
        <f t="shared" si="1"/>
        <v>27864143.54728</v>
      </c>
      <c r="P166" s="28">
        <f t="shared" si="2"/>
        <v>22577787.944048</v>
      </c>
      <c r="Q166" s="26"/>
    </row>
    <row r="167" spans="2:17" ht="12.75">
      <c r="B167" s="32">
        <v>38596</v>
      </c>
      <c r="C167" s="48">
        <v>419973</v>
      </c>
      <c r="D167" s="48">
        <v>103499</v>
      </c>
      <c r="E167" s="48">
        <v>22433</v>
      </c>
      <c r="F167" s="48">
        <v>7954</v>
      </c>
      <c r="G167" s="49">
        <f t="shared" si="0"/>
        <v>553859</v>
      </c>
      <c r="I167" s="2">
        <v>38596</v>
      </c>
      <c r="J167" s="48">
        <v>516491.65537</v>
      </c>
      <c r="K167" s="48">
        <v>2370526.179296</v>
      </c>
      <c r="L167" s="48">
        <v>2563993.247062</v>
      </c>
      <c r="M167" s="48">
        <v>5433362.673174</v>
      </c>
      <c r="N167" s="49">
        <v>17540172.81032</v>
      </c>
      <c r="O167" s="48">
        <f t="shared" si="1"/>
        <v>28424546.565222003</v>
      </c>
      <c r="P167" s="28">
        <f t="shared" si="2"/>
        <v>22973535.483494002</v>
      </c>
      <c r="Q167" s="26"/>
    </row>
    <row r="168" spans="2:17" ht="12.75">
      <c r="B168" s="35">
        <v>38626</v>
      </c>
      <c r="C168" s="3">
        <v>424779</v>
      </c>
      <c r="D168" s="3">
        <v>104676</v>
      </c>
      <c r="E168" s="3">
        <v>22596</v>
      </c>
      <c r="F168" s="3">
        <v>7974</v>
      </c>
      <c r="G168" s="49">
        <f t="shared" si="0"/>
        <v>560025</v>
      </c>
      <c r="I168" s="51">
        <v>38626</v>
      </c>
      <c r="J168" s="48">
        <v>525317.256646</v>
      </c>
      <c r="K168" s="48">
        <v>2404446.811057</v>
      </c>
      <c r="L168" s="48">
        <v>2618995.701226</v>
      </c>
      <c r="M168" s="48">
        <v>5569300.445073</v>
      </c>
      <c r="N168" s="48">
        <v>17962816.658803</v>
      </c>
      <c r="O168" s="48">
        <f t="shared" si="1"/>
        <v>29080876.872805</v>
      </c>
      <c r="P168" s="28">
        <f t="shared" si="2"/>
        <v>23532117.103876002</v>
      </c>
      <c r="Q168" s="26"/>
    </row>
    <row r="169" spans="2:17" ht="12.75">
      <c r="B169" s="32">
        <v>38657</v>
      </c>
      <c r="C169" s="48">
        <v>430150</v>
      </c>
      <c r="D169" s="48">
        <v>106028</v>
      </c>
      <c r="E169" s="48">
        <v>23042</v>
      </c>
      <c r="F169" s="48">
        <v>8164</v>
      </c>
      <c r="G169" s="49">
        <f t="shared" si="0"/>
        <v>567384</v>
      </c>
      <c r="I169" s="4">
        <v>38657</v>
      </c>
      <c r="J169" s="48">
        <v>533298.133057</v>
      </c>
      <c r="K169" s="48">
        <v>2422309.035484</v>
      </c>
      <c r="L169" s="48">
        <v>2651876.795524</v>
      </c>
      <c r="M169" s="48">
        <v>5603805.861041</v>
      </c>
      <c r="N169" s="49">
        <v>18506875.245468</v>
      </c>
      <c r="O169" s="48">
        <f t="shared" si="1"/>
        <v>29718165.070574</v>
      </c>
      <c r="P169" s="28">
        <f t="shared" si="2"/>
        <v>24110681.106509</v>
      </c>
      <c r="Q169" s="26"/>
    </row>
    <row r="170" spans="2:44" s="55" customFormat="1" ht="13.5" thickBot="1">
      <c r="B170" s="40">
        <v>38687</v>
      </c>
      <c r="C170" s="62">
        <v>421746</v>
      </c>
      <c r="D170" s="62">
        <v>110873</v>
      </c>
      <c r="E170" s="62">
        <v>27633</v>
      </c>
      <c r="F170" s="62">
        <v>9631</v>
      </c>
      <c r="G170" s="62">
        <f t="shared" si="0"/>
        <v>569883</v>
      </c>
      <c r="I170" s="61">
        <v>38687</v>
      </c>
      <c r="J170" s="62">
        <v>502766.937529</v>
      </c>
      <c r="K170" s="62">
        <v>2250499.724604</v>
      </c>
      <c r="L170" s="62">
        <v>2673489.7902</v>
      </c>
      <c r="M170" s="62">
        <v>5585878.637124</v>
      </c>
      <c r="N170" s="62">
        <v>19218538.371915</v>
      </c>
      <c r="O170" s="63">
        <f t="shared" si="1"/>
        <v>30231173.461372003</v>
      </c>
      <c r="P170" s="56">
        <f t="shared" si="2"/>
        <v>24804417.009039</v>
      </c>
      <c r="Q170" s="57"/>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2:17" ht="12.75">
      <c r="B171" s="64">
        <v>38718</v>
      </c>
      <c r="C171" s="5">
        <v>415045</v>
      </c>
      <c r="D171" s="5">
        <v>111711</v>
      </c>
      <c r="E171" s="5">
        <v>27850</v>
      </c>
      <c r="F171" s="5">
        <v>9742</v>
      </c>
      <c r="G171" s="60">
        <f aca="true" t="shared" si="4" ref="G171:G179">SUM(C171:F171)</f>
        <v>564348</v>
      </c>
      <c r="I171" s="4">
        <v>38718</v>
      </c>
      <c r="J171" s="59">
        <v>506712.190506</v>
      </c>
      <c r="K171" s="59">
        <v>2249314.023868</v>
      </c>
      <c r="L171" s="59">
        <v>2672046.200421</v>
      </c>
      <c r="M171" s="59">
        <v>5634890.546702</v>
      </c>
      <c r="N171" s="60">
        <v>19216765.679606</v>
      </c>
      <c r="O171" s="59">
        <f aca="true" t="shared" si="5" ref="O171:O179">SUM(J171:N171)</f>
        <v>30279728.641103003</v>
      </c>
      <c r="P171" s="28">
        <f t="shared" si="2"/>
        <v>24851656.226308003</v>
      </c>
      <c r="Q171" s="26"/>
    </row>
    <row r="172" spans="2:17" ht="12.75">
      <c r="B172" s="32">
        <v>38749</v>
      </c>
      <c r="C172" s="48">
        <v>429144</v>
      </c>
      <c r="D172" s="48">
        <v>112082</v>
      </c>
      <c r="E172" s="48">
        <v>27928</v>
      </c>
      <c r="F172" s="48">
        <v>9750</v>
      </c>
      <c r="G172" s="49">
        <f t="shared" si="4"/>
        <v>578904</v>
      </c>
      <c r="I172" s="2">
        <v>38749</v>
      </c>
      <c r="J172" s="48">
        <v>512312.595409</v>
      </c>
      <c r="K172" s="48">
        <v>2248631.407172</v>
      </c>
      <c r="L172" s="48">
        <v>2672070.261727</v>
      </c>
      <c r="M172" s="48">
        <v>5637791.646612</v>
      </c>
      <c r="N172" s="49">
        <v>19186887.863122</v>
      </c>
      <c r="O172" s="48">
        <f t="shared" si="5"/>
        <v>30257693.774042003</v>
      </c>
      <c r="P172" s="28">
        <f t="shared" si="2"/>
        <v>24824679.509734</v>
      </c>
      <c r="Q172" s="26"/>
    </row>
    <row r="173" spans="2:17" ht="12.75">
      <c r="B173" s="32">
        <v>38777</v>
      </c>
      <c r="C173" s="48">
        <v>424958</v>
      </c>
      <c r="D173" s="48">
        <v>112816</v>
      </c>
      <c r="E173" s="48">
        <v>28162</v>
      </c>
      <c r="F173" s="48">
        <v>9846</v>
      </c>
      <c r="G173" s="49">
        <f t="shared" si="4"/>
        <v>575782</v>
      </c>
      <c r="I173" s="2">
        <v>38777</v>
      </c>
      <c r="J173" s="48">
        <v>520689.152229</v>
      </c>
      <c r="K173" s="48">
        <v>2245050.491492</v>
      </c>
      <c r="L173" s="48">
        <v>2675474.627645</v>
      </c>
      <c r="M173" s="48">
        <v>5670465.496379</v>
      </c>
      <c r="N173" s="49">
        <v>19618459.444908</v>
      </c>
      <c r="O173" s="48">
        <f t="shared" si="5"/>
        <v>30730139.212653</v>
      </c>
      <c r="P173" s="28">
        <f t="shared" si="2"/>
        <v>25288924.941287</v>
      </c>
      <c r="Q173" s="26"/>
    </row>
    <row r="174" spans="2:17" ht="12.75">
      <c r="B174" s="35">
        <v>38808</v>
      </c>
      <c r="C174" s="48">
        <v>423986</v>
      </c>
      <c r="D174" s="48">
        <v>113457</v>
      </c>
      <c r="E174" s="48">
        <v>27880</v>
      </c>
      <c r="F174" s="48">
        <v>9805</v>
      </c>
      <c r="G174" s="49">
        <f t="shared" si="4"/>
        <v>575128</v>
      </c>
      <c r="I174" s="2">
        <v>38808</v>
      </c>
      <c r="J174" s="48">
        <v>530231.61706</v>
      </c>
      <c r="K174" s="48">
        <v>2277383.283032</v>
      </c>
      <c r="L174" s="48">
        <v>2692345.963922</v>
      </c>
      <c r="M174" s="48">
        <v>5749925.195556</v>
      </c>
      <c r="N174" s="49">
        <v>19708641.573669</v>
      </c>
      <c r="O174" s="48">
        <f t="shared" si="5"/>
        <v>30958527.633239</v>
      </c>
      <c r="P174" s="28">
        <f t="shared" si="2"/>
        <v>25458566.769225</v>
      </c>
      <c r="Q174" s="26"/>
    </row>
    <row r="175" spans="2:17" ht="12.75">
      <c r="B175" s="32">
        <v>38838</v>
      </c>
      <c r="C175" s="48">
        <v>426996</v>
      </c>
      <c r="D175" s="48">
        <v>113854</v>
      </c>
      <c r="E175" s="48">
        <v>27767</v>
      </c>
      <c r="F175" s="48">
        <v>9802</v>
      </c>
      <c r="G175" s="49">
        <f t="shared" si="4"/>
        <v>578419</v>
      </c>
      <c r="I175" s="2">
        <v>38838</v>
      </c>
      <c r="J175" s="48">
        <v>537442.054069</v>
      </c>
      <c r="K175" s="48">
        <v>2297447.406311</v>
      </c>
      <c r="L175" s="48">
        <v>2708434.544641</v>
      </c>
      <c r="M175" s="48">
        <v>5819955.46464</v>
      </c>
      <c r="N175" s="49">
        <v>19710689.266825</v>
      </c>
      <c r="O175" s="48">
        <f t="shared" si="5"/>
        <v>31073968.736486003</v>
      </c>
      <c r="P175" s="28">
        <f t="shared" si="2"/>
        <v>25530644.731465</v>
      </c>
      <c r="Q175" s="26"/>
    </row>
    <row r="176" spans="2:17" ht="12.75">
      <c r="B176" s="32">
        <v>38869</v>
      </c>
      <c r="C176" s="48">
        <v>428719</v>
      </c>
      <c r="D176" s="48">
        <v>114225</v>
      </c>
      <c r="E176" s="48">
        <v>28047</v>
      </c>
      <c r="F176" s="48">
        <v>9901</v>
      </c>
      <c r="G176" s="49">
        <f t="shared" si="4"/>
        <v>580892</v>
      </c>
      <c r="I176" s="2">
        <v>38869</v>
      </c>
      <c r="J176" s="48">
        <v>541784.390119</v>
      </c>
      <c r="K176" s="48">
        <v>2302774.120262</v>
      </c>
      <c r="L176" s="48">
        <v>2732999.47894</v>
      </c>
      <c r="M176" s="48">
        <v>5881421.201945</v>
      </c>
      <c r="N176" s="49">
        <v>19959220.911522</v>
      </c>
      <c r="O176" s="48">
        <f t="shared" si="5"/>
        <v>31418200.102788</v>
      </c>
      <c r="P176" s="28">
        <f t="shared" si="2"/>
        <v>25840642.113467</v>
      </c>
      <c r="Q176" s="26"/>
    </row>
    <row r="177" spans="2:17" ht="12.75">
      <c r="B177" s="32">
        <v>38899</v>
      </c>
      <c r="C177" s="48">
        <v>451714</v>
      </c>
      <c r="D177" s="48">
        <v>115141</v>
      </c>
      <c r="E177" s="48">
        <v>28352</v>
      </c>
      <c r="F177" s="48">
        <v>10034</v>
      </c>
      <c r="G177" s="49">
        <f t="shared" si="4"/>
        <v>605241</v>
      </c>
      <c r="I177" s="2">
        <v>38899</v>
      </c>
      <c r="J177" s="48">
        <v>574938</v>
      </c>
      <c r="K177" s="48">
        <v>2316239</v>
      </c>
      <c r="L177" s="48">
        <v>2755549</v>
      </c>
      <c r="M177" s="48">
        <v>5932674</v>
      </c>
      <c r="N177" s="49">
        <v>19762623</v>
      </c>
      <c r="O177" s="48">
        <f t="shared" si="5"/>
        <v>31342023</v>
      </c>
      <c r="P177" s="28">
        <f t="shared" si="2"/>
        <v>25695297</v>
      </c>
      <c r="Q177" s="26"/>
    </row>
    <row r="178" spans="2:17" ht="12.75">
      <c r="B178" s="32">
        <v>38930</v>
      </c>
      <c r="C178" s="48">
        <v>467628</v>
      </c>
      <c r="D178" s="48">
        <v>116302</v>
      </c>
      <c r="E178" s="48">
        <v>28641</v>
      </c>
      <c r="F178" s="48">
        <v>10157</v>
      </c>
      <c r="G178" s="49">
        <f t="shared" si="4"/>
        <v>622728</v>
      </c>
      <c r="I178" s="2">
        <v>38930</v>
      </c>
      <c r="J178" s="48">
        <v>585160</v>
      </c>
      <c r="K178" s="48">
        <v>2343517</v>
      </c>
      <c r="L178" s="48">
        <v>2788066</v>
      </c>
      <c r="M178" s="48">
        <v>5984196</v>
      </c>
      <c r="N178" s="49">
        <v>20048266</v>
      </c>
      <c r="O178" s="48">
        <f t="shared" si="5"/>
        <v>31749205</v>
      </c>
      <c r="P178" s="28">
        <f t="shared" si="2"/>
        <v>26032462</v>
      </c>
      <c r="Q178" s="26"/>
    </row>
    <row r="179" spans="2:17" ht="12.75">
      <c r="B179" s="32">
        <v>38961</v>
      </c>
      <c r="C179" s="48">
        <v>473711</v>
      </c>
      <c r="D179" s="48">
        <v>117518</v>
      </c>
      <c r="E179" s="48">
        <v>28909</v>
      </c>
      <c r="F179" s="48">
        <v>10224</v>
      </c>
      <c r="G179" s="49">
        <f t="shared" si="4"/>
        <v>630362</v>
      </c>
      <c r="I179" s="2">
        <v>38961</v>
      </c>
      <c r="J179" s="48">
        <v>595152</v>
      </c>
      <c r="K179" s="48">
        <v>2367271</v>
      </c>
      <c r="L179" s="48">
        <v>2815263</v>
      </c>
      <c r="M179" s="48">
        <v>6038250</v>
      </c>
      <c r="N179" s="49">
        <v>20381839</v>
      </c>
      <c r="O179" s="48">
        <f t="shared" si="5"/>
        <v>32197775</v>
      </c>
      <c r="P179" s="28">
        <f t="shared" si="2"/>
        <v>26420089</v>
      </c>
      <c r="Q179" s="26"/>
    </row>
    <row r="180" spans="2:17" ht="12.75">
      <c r="B180" s="32">
        <v>38991</v>
      </c>
      <c r="C180" s="48">
        <v>476494</v>
      </c>
      <c r="D180" s="48">
        <v>118365</v>
      </c>
      <c r="E180" s="48">
        <v>28741</v>
      </c>
      <c r="F180" s="48">
        <v>10241</v>
      </c>
      <c r="G180" s="49">
        <f aca="true" t="shared" si="6" ref="G180:G187">SUM(C180:F180)</f>
        <v>633841</v>
      </c>
      <c r="I180" s="2">
        <v>38991</v>
      </c>
      <c r="J180" s="48">
        <v>606589</v>
      </c>
      <c r="K180" s="48">
        <v>2399779</v>
      </c>
      <c r="L180" s="48">
        <v>2821363</v>
      </c>
      <c r="M180" s="48">
        <v>6068173</v>
      </c>
      <c r="N180" s="49">
        <v>20507480</v>
      </c>
      <c r="O180" s="48">
        <f aca="true" t="shared" si="7" ref="O180:O194">SUM(J180:N180)</f>
        <v>32403384</v>
      </c>
      <c r="P180" s="28">
        <f t="shared" si="2"/>
        <v>26575653</v>
      </c>
      <c r="Q180" s="26"/>
    </row>
    <row r="181" spans="2:17" ht="12.75">
      <c r="B181" s="32">
        <v>39022</v>
      </c>
      <c r="C181" s="48">
        <v>477847</v>
      </c>
      <c r="D181" s="48">
        <v>119536</v>
      </c>
      <c r="E181" s="48">
        <v>29093</v>
      </c>
      <c r="F181" s="48">
        <v>10380</v>
      </c>
      <c r="G181" s="49">
        <f t="shared" si="6"/>
        <v>636856</v>
      </c>
      <c r="I181" s="2">
        <v>39022</v>
      </c>
      <c r="J181" s="48">
        <v>608362</v>
      </c>
      <c r="K181" s="48">
        <v>2412076</v>
      </c>
      <c r="L181" s="48">
        <v>2850799</v>
      </c>
      <c r="M181" s="48">
        <v>6155097</v>
      </c>
      <c r="N181" s="49">
        <v>20880851</v>
      </c>
      <c r="O181" s="48">
        <f t="shared" si="7"/>
        <v>32907185</v>
      </c>
      <c r="P181" s="28">
        <f t="shared" si="2"/>
        <v>27035948</v>
      </c>
      <c r="Q181" s="26"/>
    </row>
    <row r="182" spans="2:17" ht="13.5" thickBot="1">
      <c r="B182" s="40">
        <v>39052</v>
      </c>
      <c r="C182" s="62">
        <v>487909</v>
      </c>
      <c r="D182" s="62">
        <v>120075</v>
      </c>
      <c r="E182" s="62">
        <v>27703</v>
      </c>
      <c r="F182" s="62">
        <v>10083</v>
      </c>
      <c r="G182" s="74">
        <f t="shared" si="6"/>
        <v>645770</v>
      </c>
      <c r="I182" s="38">
        <v>39052</v>
      </c>
      <c r="J182" s="62">
        <v>628825</v>
      </c>
      <c r="K182" s="62">
        <v>2499168</v>
      </c>
      <c r="L182" s="62">
        <v>2863723</v>
      </c>
      <c r="M182" s="62">
        <v>6225881</v>
      </c>
      <c r="N182" s="74">
        <v>21485602</v>
      </c>
      <c r="O182" s="62">
        <f t="shared" si="7"/>
        <v>33703199</v>
      </c>
      <c r="P182" s="28">
        <f aca="true" t="shared" si="8" ref="P182:P206">SUM(M182:N182)</f>
        <v>27711483</v>
      </c>
      <c r="Q182" s="26"/>
    </row>
    <row r="183" spans="2:17" ht="12.75">
      <c r="B183" s="64">
        <v>39083</v>
      </c>
      <c r="C183" s="59">
        <v>487320</v>
      </c>
      <c r="D183" s="59">
        <v>121369</v>
      </c>
      <c r="E183" s="59">
        <v>28048</v>
      </c>
      <c r="F183" s="59">
        <v>10228</v>
      </c>
      <c r="G183" s="60">
        <f t="shared" si="6"/>
        <v>646965</v>
      </c>
      <c r="I183" s="4">
        <v>39083</v>
      </c>
      <c r="J183" s="59">
        <v>631529.180371</v>
      </c>
      <c r="K183" s="59">
        <v>2505424.381878</v>
      </c>
      <c r="L183" s="59">
        <v>2876098.007757</v>
      </c>
      <c r="M183" s="59">
        <v>6293826.088733</v>
      </c>
      <c r="N183" s="60">
        <v>21493784.071614</v>
      </c>
      <c r="O183" s="59">
        <f t="shared" si="7"/>
        <v>33800661.730353</v>
      </c>
      <c r="P183" s="28">
        <f t="shared" si="8"/>
        <v>27787610.160347</v>
      </c>
      <c r="Q183" s="26"/>
    </row>
    <row r="184" spans="2:17" ht="12.75">
      <c r="B184" s="32">
        <v>39114</v>
      </c>
      <c r="C184" s="48">
        <v>492263</v>
      </c>
      <c r="D184" s="48">
        <v>122078</v>
      </c>
      <c r="E184" s="48">
        <v>28317</v>
      </c>
      <c r="F184" s="48">
        <v>10337</v>
      </c>
      <c r="G184" s="49">
        <f t="shared" si="6"/>
        <v>652995</v>
      </c>
      <c r="I184" s="2">
        <v>39114</v>
      </c>
      <c r="J184" s="48">
        <v>634495.273449</v>
      </c>
      <c r="K184" s="48">
        <v>2510585.028241</v>
      </c>
      <c r="L184" s="48">
        <v>2875489.236706</v>
      </c>
      <c r="M184" s="48">
        <v>6355534.260726</v>
      </c>
      <c r="N184" s="49">
        <v>21781377.931496</v>
      </c>
      <c r="O184" s="48">
        <f t="shared" si="7"/>
        <v>34157481.730618</v>
      </c>
      <c r="P184" s="28">
        <f t="shared" si="8"/>
        <v>28136912.192222003</v>
      </c>
      <c r="Q184" s="26"/>
    </row>
    <row r="185" spans="2:17" ht="12.75">
      <c r="B185" s="32">
        <v>39142</v>
      </c>
      <c r="C185" s="69">
        <v>487508</v>
      </c>
      <c r="D185" s="69">
        <v>123088</v>
      </c>
      <c r="E185" s="69">
        <v>28937</v>
      </c>
      <c r="F185" s="69">
        <v>10554</v>
      </c>
      <c r="G185" s="70">
        <f t="shared" si="6"/>
        <v>650087</v>
      </c>
      <c r="I185" s="2">
        <v>39142</v>
      </c>
      <c r="J185" s="48">
        <v>637688.745796</v>
      </c>
      <c r="K185" s="48">
        <v>2497461.327239</v>
      </c>
      <c r="L185" s="48">
        <v>2892412.703011</v>
      </c>
      <c r="M185" s="48">
        <v>6360362.78001</v>
      </c>
      <c r="N185" s="49">
        <v>22414721.233515</v>
      </c>
      <c r="O185" s="48">
        <f t="shared" si="7"/>
        <v>34802646.789571</v>
      </c>
      <c r="P185" s="28">
        <f t="shared" si="8"/>
        <v>28775084.013525</v>
      </c>
      <c r="Q185" s="26"/>
    </row>
    <row r="186" spans="2:17" ht="12.75">
      <c r="B186" s="32">
        <v>39173</v>
      </c>
      <c r="C186" s="48">
        <v>489996</v>
      </c>
      <c r="D186" s="48">
        <v>124263</v>
      </c>
      <c r="E186" s="48">
        <v>29236</v>
      </c>
      <c r="F186" s="48">
        <v>10666</v>
      </c>
      <c r="G186" s="70">
        <f t="shared" si="6"/>
        <v>654161</v>
      </c>
      <c r="I186" s="2">
        <v>39173</v>
      </c>
      <c r="J186" s="48">
        <v>640281.466374</v>
      </c>
      <c r="K186" s="48">
        <v>2512161.464128</v>
      </c>
      <c r="L186" s="48">
        <v>2916072.649504</v>
      </c>
      <c r="M186" s="48">
        <v>6390063.768526</v>
      </c>
      <c r="N186" s="49">
        <v>22936065.481648</v>
      </c>
      <c r="O186" s="48">
        <f t="shared" si="7"/>
        <v>35394644.830180004</v>
      </c>
      <c r="P186" s="28">
        <f t="shared" si="8"/>
        <v>29326129.250174</v>
      </c>
      <c r="Q186" s="26"/>
    </row>
    <row r="187" spans="2:17" ht="12.75">
      <c r="B187" s="32">
        <v>39203</v>
      </c>
      <c r="C187" s="48">
        <v>493125</v>
      </c>
      <c r="D187" s="48">
        <v>125281</v>
      </c>
      <c r="E187" s="48">
        <v>29539</v>
      </c>
      <c r="F187" s="48">
        <v>10809</v>
      </c>
      <c r="G187" s="70">
        <f t="shared" si="6"/>
        <v>658754</v>
      </c>
      <c r="I187" s="2">
        <v>39203</v>
      </c>
      <c r="J187" s="48">
        <v>658429.611796</v>
      </c>
      <c r="K187" s="48">
        <v>2522853.0103</v>
      </c>
      <c r="L187" s="48">
        <v>2931261.02898</v>
      </c>
      <c r="M187" s="48">
        <v>6449450.528486</v>
      </c>
      <c r="N187" s="49">
        <v>23354344.198437</v>
      </c>
      <c r="O187" s="48">
        <f t="shared" si="7"/>
        <v>35916338.377999</v>
      </c>
      <c r="P187" s="28">
        <f t="shared" si="8"/>
        <v>29803794.726923004</v>
      </c>
      <c r="Q187" s="26"/>
    </row>
    <row r="188" spans="2:17" ht="12.75">
      <c r="B188" s="32">
        <v>39234</v>
      </c>
      <c r="C188" s="48">
        <v>499483</v>
      </c>
      <c r="D188" s="48">
        <v>126295</v>
      </c>
      <c r="E188" s="48">
        <v>29801</v>
      </c>
      <c r="F188" s="48">
        <v>10905</v>
      </c>
      <c r="G188" s="70">
        <f aca="true" t="shared" si="9" ref="G188:G206">SUM(C188:F188)</f>
        <v>666484</v>
      </c>
      <c r="I188" s="2">
        <v>39234</v>
      </c>
      <c r="J188" s="69">
        <v>669946.493463</v>
      </c>
      <c r="K188" s="69">
        <v>2548748.367926</v>
      </c>
      <c r="L188" s="69">
        <v>2960537.741225</v>
      </c>
      <c r="M188" s="69">
        <v>6484407.90307</v>
      </c>
      <c r="N188" s="70">
        <v>23981103.601238</v>
      </c>
      <c r="O188" s="69">
        <f t="shared" si="7"/>
        <v>36644744.106922</v>
      </c>
      <c r="P188" s="28">
        <f t="shared" si="8"/>
        <v>30465511.504308</v>
      </c>
      <c r="Q188" s="26"/>
    </row>
    <row r="189" spans="2:17" ht="12.75">
      <c r="B189" s="32">
        <v>39264</v>
      </c>
      <c r="C189" s="48">
        <v>504471</v>
      </c>
      <c r="D189" s="48">
        <v>127637</v>
      </c>
      <c r="E189" s="48">
        <v>29869</v>
      </c>
      <c r="F189" s="48">
        <v>10945</v>
      </c>
      <c r="G189" s="70">
        <f t="shared" si="9"/>
        <v>672922</v>
      </c>
      <c r="I189" s="32">
        <v>39264</v>
      </c>
      <c r="J189" s="72">
        <v>679399.535539</v>
      </c>
      <c r="K189" s="72">
        <v>2599658.43731</v>
      </c>
      <c r="L189" s="72">
        <v>2992113.982104</v>
      </c>
      <c r="M189" s="72">
        <v>6528095.316752</v>
      </c>
      <c r="N189" s="72">
        <v>24128947.420678</v>
      </c>
      <c r="O189" s="69">
        <f t="shared" si="7"/>
        <v>36928214.692383</v>
      </c>
      <c r="P189" s="28">
        <f t="shared" si="8"/>
        <v>30657042.73743</v>
      </c>
      <c r="Q189" s="26"/>
    </row>
    <row r="190" spans="2:17" ht="12.75">
      <c r="B190" s="32">
        <v>39295</v>
      </c>
      <c r="C190" s="48">
        <v>539982</v>
      </c>
      <c r="D190" s="48">
        <v>129226</v>
      </c>
      <c r="E190" s="48">
        <v>30258</v>
      </c>
      <c r="F190" s="48">
        <v>11087</v>
      </c>
      <c r="G190" s="70">
        <f t="shared" si="9"/>
        <v>710553</v>
      </c>
      <c r="I190" s="32">
        <v>39295</v>
      </c>
      <c r="J190" s="72">
        <v>722111.315944</v>
      </c>
      <c r="K190" s="72">
        <v>2650420.216891</v>
      </c>
      <c r="L190" s="72">
        <v>3046184.497052</v>
      </c>
      <c r="M190" s="72">
        <v>6636279.331476</v>
      </c>
      <c r="N190" s="72">
        <v>24716577.256351</v>
      </c>
      <c r="O190" s="69">
        <f t="shared" si="7"/>
        <v>37771572.617714</v>
      </c>
      <c r="P190" s="28">
        <f t="shared" si="8"/>
        <v>31352856.587827</v>
      </c>
      <c r="Q190" s="26"/>
    </row>
    <row r="191" spans="2:17" ht="12.75">
      <c r="B191" s="32">
        <v>39326</v>
      </c>
      <c r="C191" s="48">
        <v>554135</v>
      </c>
      <c r="D191" s="48">
        <v>130536</v>
      </c>
      <c r="E191" s="48">
        <v>30556</v>
      </c>
      <c r="F191" s="48">
        <v>11213</v>
      </c>
      <c r="G191" s="72">
        <f t="shared" si="9"/>
        <v>726440</v>
      </c>
      <c r="I191" s="32">
        <v>39326</v>
      </c>
      <c r="J191" s="72">
        <v>732209.072681</v>
      </c>
      <c r="K191" s="72">
        <v>2691932.929378</v>
      </c>
      <c r="L191" s="72">
        <v>3085643.367818</v>
      </c>
      <c r="M191" s="72">
        <v>6684619.782555</v>
      </c>
      <c r="N191" s="72">
        <v>25186383.365806</v>
      </c>
      <c r="O191" s="69">
        <f t="shared" si="7"/>
        <v>38380788.51823799</v>
      </c>
      <c r="P191" s="28">
        <f t="shared" si="8"/>
        <v>31871003.148360997</v>
      </c>
      <c r="Q191" s="26"/>
    </row>
    <row r="192" spans="2:17" ht="12.75">
      <c r="B192" s="32">
        <v>39356</v>
      </c>
      <c r="C192" s="48">
        <v>555285</v>
      </c>
      <c r="D192" s="48">
        <v>132297</v>
      </c>
      <c r="E192" s="48">
        <v>30706</v>
      </c>
      <c r="F192" s="48">
        <v>11231</v>
      </c>
      <c r="G192" s="72">
        <f t="shared" si="9"/>
        <v>729519</v>
      </c>
      <c r="I192" s="32">
        <v>39356</v>
      </c>
      <c r="J192" s="72">
        <v>740657.519188</v>
      </c>
      <c r="K192" s="72">
        <v>2758891.775643</v>
      </c>
      <c r="L192" s="72">
        <v>3135479.455131</v>
      </c>
      <c r="M192" s="72">
        <v>6782512.142694</v>
      </c>
      <c r="N192" s="72">
        <v>25191780.084777</v>
      </c>
      <c r="O192" s="69">
        <f t="shared" si="7"/>
        <v>38609320.977433</v>
      </c>
      <c r="P192" s="28">
        <f t="shared" si="8"/>
        <v>31974292.227471</v>
      </c>
      <c r="Q192" s="26"/>
    </row>
    <row r="193" spans="2:17" ht="12.75">
      <c r="B193" s="32">
        <v>39387</v>
      </c>
      <c r="C193" s="48">
        <v>559250</v>
      </c>
      <c r="D193" s="48">
        <v>133887</v>
      </c>
      <c r="E193" s="48">
        <v>31028</v>
      </c>
      <c r="F193" s="48">
        <v>11413</v>
      </c>
      <c r="G193" s="72">
        <f t="shared" si="9"/>
        <v>735578</v>
      </c>
      <c r="I193" s="32">
        <v>39387</v>
      </c>
      <c r="J193" s="72">
        <v>754047.476568</v>
      </c>
      <c r="K193" s="72">
        <v>2800094.986172</v>
      </c>
      <c r="L193" s="72">
        <v>3175783.468977</v>
      </c>
      <c r="M193" s="72">
        <v>6909908.050064</v>
      </c>
      <c r="N193" s="72">
        <v>26163101.869353</v>
      </c>
      <c r="O193" s="69">
        <f t="shared" si="7"/>
        <v>39802935.851134</v>
      </c>
      <c r="P193" s="28">
        <f t="shared" si="8"/>
        <v>33073009.919417</v>
      </c>
      <c r="Q193" s="26"/>
    </row>
    <row r="194" spans="2:17" ht="13.5" thickBot="1">
      <c r="B194" s="40">
        <v>39417</v>
      </c>
      <c r="C194" s="62">
        <v>563143</v>
      </c>
      <c r="D194" s="62">
        <v>135124</v>
      </c>
      <c r="E194" s="62">
        <v>31062</v>
      </c>
      <c r="F194" s="62">
        <v>11434</v>
      </c>
      <c r="G194" s="76">
        <f t="shared" si="9"/>
        <v>740763</v>
      </c>
      <c r="I194" s="40">
        <v>39417</v>
      </c>
      <c r="J194" s="76">
        <v>767684.013521</v>
      </c>
      <c r="K194" s="76">
        <v>2845528.000676</v>
      </c>
      <c r="L194" s="76">
        <v>3198321.698166</v>
      </c>
      <c r="M194" s="76">
        <v>6990720.727631</v>
      </c>
      <c r="N194" s="76">
        <v>27103073.835106</v>
      </c>
      <c r="O194" s="62">
        <f t="shared" si="7"/>
        <v>40905328.2751</v>
      </c>
      <c r="P194" s="28">
        <f t="shared" si="8"/>
        <v>34093794.562737</v>
      </c>
      <c r="Q194" s="26"/>
    </row>
    <row r="195" spans="2:17" ht="12.75">
      <c r="B195" s="64">
        <v>39448</v>
      </c>
      <c r="C195" s="59">
        <v>562457</v>
      </c>
      <c r="D195" s="59">
        <v>136281</v>
      </c>
      <c r="E195" s="59">
        <v>31340</v>
      </c>
      <c r="F195" s="77">
        <v>11574</v>
      </c>
      <c r="G195" s="59">
        <f t="shared" si="9"/>
        <v>741652</v>
      </c>
      <c r="I195" s="4">
        <v>39448</v>
      </c>
      <c r="J195" s="75">
        <v>773427.847818</v>
      </c>
      <c r="K195" s="75">
        <v>2867698.902205</v>
      </c>
      <c r="L195" s="75">
        <v>3214427.123476</v>
      </c>
      <c r="M195" s="75">
        <v>7009762.345849</v>
      </c>
      <c r="N195" s="78">
        <v>27523520.142201</v>
      </c>
      <c r="O195" s="75">
        <f>SUM(J195:N195)</f>
        <v>41388836.361549</v>
      </c>
      <c r="P195" s="28">
        <f t="shared" si="8"/>
        <v>34533282.48805</v>
      </c>
      <c r="Q195" s="26"/>
    </row>
    <row r="196" spans="2:44" s="55" customFormat="1" ht="12.75">
      <c r="B196" s="79">
        <v>39479</v>
      </c>
      <c r="C196" s="80">
        <v>564133</v>
      </c>
      <c r="D196" s="80">
        <v>137412</v>
      </c>
      <c r="E196" s="80">
        <v>31290</v>
      </c>
      <c r="F196" s="81">
        <v>11582</v>
      </c>
      <c r="G196" s="80">
        <f t="shared" si="9"/>
        <v>744417</v>
      </c>
      <c r="I196" s="82">
        <v>39479</v>
      </c>
      <c r="J196" s="80">
        <v>779300.462051</v>
      </c>
      <c r="K196" s="80">
        <v>2891282.151641</v>
      </c>
      <c r="L196" s="80">
        <v>3217254.974551</v>
      </c>
      <c r="M196" s="80">
        <v>7053986.246047</v>
      </c>
      <c r="N196" s="81">
        <v>27793207.17079</v>
      </c>
      <c r="O196" s="80">
        <f>SUM(J196:N196)</f>
        <v>41735031.00508</v>
      </c>
      <c r="P196" s="56">
        <f t="shared" si="8"/>
        <v>34847193.416837</v>
      </c>
      <c r="Q196" s="57"/>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2:17" ht="12.75">
      <c r="B197" s="32">
        <v>39508</v>
      </c>
      <c r="C197" s="48">
        <v>566855</v>
      </c>
      <c r="D197" s="48">
        <v>138688</v>
      </c>
      <c r="E197" s="48">
        <v>31545</v>
      </c>
      <c r="F197" s="48">
        <v>11707</v>
      </c>
      <c r="G197" s="72">
        <f t="shared" si="9"/>
        <v>748795</v>
      </c>
      <c r="I197" s="2">
        <v>39508</v>
      </c>
      <c r="J197" s="72">
        <v>794760.427565</v>
      </c>
      <c r="K197" s="72">
        <v>2914433.250448</v>
      </c>
      <c r="L197" s="72">
        <v>3234041.884307</v>
      </c>
      <c r="M197" s="72">
        <v>7089871.124415</v>
      </c>
      <c r="N197" s="72">
        <v>28469462.573568</v>
      </c>
      <c r="O197" s="72">
        <f>SUM(J197:N197)</f>
        <v>42502569.260303006</v>
      </c>
      <c r="P197" s="28">
        <f t="shared" si="8"/>
        <v>35559333.697983004</v>
      </c>
      <c r="Q197" s="26"/>
    </row>
    <row r="198" spans="2:17" ht="12.75">
      <c r="B198" s="64">
        <v>39539</v>
      </c>
      <c r="C198" s="48">
        <v>570947</v>
      </c>
      <c r="D198" s="48">
        <v>140412</v>
      </c>
      <c r="E198" s="48">
        <v>31895</v>
      </c>
      <c r="F198" s="48">
        <v>11831</v>
      </c>
      <c r="G198" s="72">
        <f t="shared" si="9"/>
        <v>755085</v>
      </c>
      <c r="I198" s="2">
        <v>39539</v>
      </c>
      <c r="J198" s="72">
        <v>862467.837422</v>
      </c>
      <c r="K198" s="72">
        <v>2952827.832362</v>
      </c>
      <c r="L198" s="72">
        <v>3267384.399064</v>
      </c>
      <c r="M198" s="72">
        <v>7204599.674121</v>
      </c>
      <c r="N198" s="72">
        <v>29358613.272521</v>
      </c>
      <c r="O198" s="72">
        <f aca="true" t="shared" si="10" ref="O198:O206">SUM(J198:N198)</f>
        <v>43645893.01549</v>
      </c>
      <c r="P198" s="28">
        <f t="shared" si="8"/>
        <v>36563212.946642</v>
      </c>
      <c r="Q198" s="26"/>
    </row>
    <row r="199" spans="2:17" ht="12.75">
      <c r="B199" s="32">
        <v>39569</v>
      </c>
      <c r="C199" s="48">
        <v>576947</v>
      </c>
      <c r="D199" s="48">
        <v>141434</v>
      </c>
      <c r="E199" s="48">
        <v>32014</v>
      </c>
      <c r="F199" s="48">
        <v>11927</v>
      </c>
      <c r="G199" s="72">
        <f t="shared" si="9"/>
        <v>762322</v>
      </c>
      <c r="I199" s="2">
        <v>39569</v>
      </c>
      <c r="J199" s="72">
        <v>869478.236721</v>
      </c>
      <c r="K199" s="72">
        <v>2968663.619695</v>
      </c>
      <c r="L199" s="72">
        <v>3280666.95877</v>
      </c>
      <c r="M199" s="72">
        <v>7307893.289961</v>
      </c>
      <c r="N199" s="72">
        <v>30298738.535277</v>
      </c>
      <c r="O199" s="72">
        <f t="shared" si="10"/>
        <v>44725440.640424</v>
      </c>
      <c r="P199" s="28">
        <f t="shared" si="8"/>
        <v>37606631.825238004</v>
      </c>
      <c r="Q199" s="26"/>
    </row>
    <row r="200" spans="2:17" ht="12.75">
      <c r="B200" s="32">
        <v>39600</v>
      </c>
      <c r="C200" s="48">
        <v>580119</v>
      </c>
      <c r="D200" s="48">
        <v>142363</v>
      </c>
      <c r="E200" s="48">
        <v>32192</v>
      </c>
      <c r="F200" s="48">
        <v>12038</v>
      </c>
      <c r="G200" s="72">
        <f t="shared" si="9"/>
        <v>766712</v>
      </c>
      <c r="I200" s="2">
        <v>39600</v>
      </c>
      <c r="J200" s="72">
        <v>877099.821363</v>
      </c>
      <c r="K200" s="72">
        <v>3004643.63499</v>
      </c>
      <c r="L200" s="72">
        <v>3320354.729673</v>
      </c>
      <c r="M200" s="72">
        <v>7477837.089677</v>
      </c>
      <c r="N200" s="72">
        <v>30647074.980144</v>
      </c>
      <c r="O200" s="72">
        <f t="shared" si="10"/>
        <v>45327010.25584701</v>
      </c>
      <c r="P200" s="28">
        <f t="shared" si="8"/>
        <v>38124912.069821</v>
      </c>
      <c r="Q200" s="26"/>
    </row>
    <row r="201" spans="2:17" ht="12.75">
      <c r="B201" s="64">
        <v>39630</v>
      </c>
      <c r="C201" s="48">
        <v>603865</v>
      </c>
      <c r="D201" s="48">
        <v>142159</v>
      </c>
      <c r="E201" s="48">
        <v>32166</v>
      </c>
      <c r="F201" s="48">
        <v>12014</v>
      </c>
      <c r="G201" s="72">
        <f t="shared" si="9"/>
        <v>790204</v>
      </c>
      <c r="I201" s="2">
        <v>39630</v>
      </c>
      <c r="J201" s="72">
        <v>929973.991941</v>
      </c>
      <c r="K201" s="72">
        <v>3037607.824125</v>
      </c>
      <c r="L201" s="72">
        <v>3359242.920863</v>
      </c>
      <c r="M201" s="72">
        <v>7477784.882259</v>
      </c>
      <c r="N201" s="72">
        <v>30260657.390478</v>
      </c>
      <c r="O201" s="72">
        <f t="shared" si="10"/>
        <v>45065267.009665996</v>
      </c>
      <c r="P201" s="28">
        <f t="shared" si="8"/>
        <v>37738442.272737</v>
      </c>
      <c r="Q201" s="26"/>
    </row>
    <row r="202" spans="2:17" ht="12.75">
      <c r="B202" s="32">
        <v>39661</v>
      </c>
      <c r="C202" s="48">
        <v>617733</v>
      </c>
      <c r="D202" s="48">
        <v>142872</v>
      </c>
      <c r="E202" s="48">
        <v>32421</v>
      </c>
      <c r="F202" s="48">
        <v>12095</v>
      </c>
      <c r="G202" s="72">
        <f t="shared" si="9"/>
        <v>805121</v>
      </c>
      <c r="I202" s="2">
        <v>39661</v>
      </c>
      <c r="J202" s="72">
        <v>953981.043897</v>
      </c>
      <c r="K202" s="72">
        <v>3073815.422897</v>
      </c>
      <c r="L202" s="72">
        <v>3405175.568358</v>
      </c>
      <c r="M202" s="72">
        <v>7591427.573347</v>
      </c>
      <c r="N202" s="72">
        <v>30990345.639064</v>
      </c>
      <c r="O202" s="72">
        <f t="shared" si="10"/>
        <v>46014745.247563</v>
      </c>
      <c r="P202" s="28">
        <f t="shared" si="8"/>
        <v>38581773.212411</v>
      </c>
      <c r="Q202" s="26"/>
    </row>
    <row r="203" spans="2:17" ht="12.75">
      <c r="B203" s="32">
        <v>39692</v>
      </c>
      <c r="C203" s="48">
        <v>620916</v>
      </c>
      <c r="D203" s="48">
        <v>143397</v>
      </c>
      <c r="E203" s="48">
        <v>32596</v>
      </c>
      <c r="F203" s="48">
        <v>12167</v>
      </c>
      <c r="G203" s="72">
        <f t="shared" si="9"/>
        <v>809076</v>
      </c>
      <c r="I203" s="2">
        <v>39692</v>
      </c>
      <c r="J203" s="72">
        <v>962925.43794</v>
      </c>
      <c r="K203" s="72">
        <v>3097367.250569</v>
      </c>
      <c r="L203" s="72">
        <v>3436055.969798</v>
      </c>
      <c r="M203" s="72">
        <v>7695931.042087</v>
      </c>
      <c r="N203" s="72">
        <v>32070227.756296</v>
      </c>
      <c r="O203" s="72">
        <f t="shared" si="10"/>
        <v>47262507.45669</v>
      </c>
      <c r="P203" s="28">
        <f t="shared" si="8"/>
        <v>39766158.798383</v>
      </c>
      <c r="Q203" s="26"/>
    </row>
    <row r="204" spans="2:17" ht="12.75">
      <c r="B204" s="32">
        <v>39722</v>
      </c>
      <c r="C204" s="48">
        <v>627068</v>
      </c>
      <c r="D204" s="48">
        <v>143969</v>
      </c>
      <c r="E204" s="48">
        <v>32774</v>
      </c>
      <c r="F204" s="48">
        <v>12267</v>
      </c>
      <c r="G204" s="72">
        <f t="shared" si="9"/>
        <v>816078</v>
      </c>
      <c r="I204" s="2">
        <v>39722</v>
      </c>
      <c r="J204" s="72">
        <v>971465.718694</v>
      </c>
      <c r="K204" s="72">
        <v>3129352.05087</v>
      </c>
      <c r="L204" s="72">
        <v>3488211.758663</v>
      </c>
      <c r="M204" s="72">
        <v>7857750.839499</v>
      </c>
      <c r="N204" s="72">
        <v>34010000.527052</v>
      </c>
      <c r="O204" s="72">
        <f t="shared" si="10"/>
        <v>49456780.894778</v>
      </c>
      <c r="P204" s="28">
        <f t="shared" si="8"/>
        <v>41867751.366551</v>
      </c>
      <c r="Q204" s="26"/>
    </row>
    <row r="205" spans="2:16" ht="12.75">
      <c r="B205" s="64">
        <v>39753</v>
      </c>
      <c r="C205" s="48">
        <v>624803</v>
      </c>
      <c r="D205" s="48">
        <v>143885</v>
      </c>
      <c r="E205" s="48">
        <v>32656</v>
      </c>
      <c r="F205" s="48">
        <v>12283</v>
      </c>
      <c r="G205" s="72">
        <f t="shared" si="9"/>
        <v>813627</v>
      </c>
      <c r="I205" s="2">
        <v>39753</v>
      </c>
      <c r="J205" s="72">
        <v>975073.679433</v>
      </c>
      <c r="K205" s="72">
        <v>3140522.108577</v>
      </c>
      <c r="L205" s="72">
        <v>3481009.658513</v>
      </c>
      <c r="M205" s="72">
        <v>7853858.343704</v>
      </c>
      <c r="N205" s="72">
        <v>34571890.707751</v>
      </c>
      <c r="O205" s="72">
        <f t="shared" si="10"/>
        <v>50022354.497978</v>
      </c>
      <c r="P205" s="28">
        <f t="shared" si="8"/>
        <v>42425749.051455</v>
      </c>
    </row>
    <row r="206" spans="2:16" ht="12.75">
      <c r="B206" s="32">
        <v>39783</v>
      </c>
      <c r="C206" s="48">
        <v>629711</v>
      </c>
      <c r="D206" s="48">
        <v>144454</v>
      </c>
      <c r="E206" s="48">
        <v>32663</v>
      </c>
      <c r="F206" s="48">
        <v>12312</v>
      </c>
      <c r="G206" s="72">
        <f t="shared" si="9"/>
        <v>819140</v>
      </c>
      <c r="I206" s="2">
        <v>39783</v>
      </c>
      <c r="J206" s="72">
        <v>979668.455198</v>
      </c>
      <c r="K206" s="72">
        <v>3143976.249317</v>
      </c>
      <c r="L206" s="72">
        <v>3455186.327132</v>
      </c>
      <c r="M206" s="72">
        <v>7734943.672286</v>
      </c>
      <c r="N206" s="72">
        <v>34576034.449477</v>
      </c>
      <c r="O206" s="72">
        <f t="shared" si="10"/>
        <v>49889809.15341</v>
      </c>
      <c r="P206" s="28">
        <f t="shared" si="8"/>
        <v>42310978.121763006</v>
      </c>
    </row>
  </sheetData>
  <mergeCells count="10">
    <mergeCell ref="C149:G149"/>
    <mergeCell ref="J149:O149"/>
    <mergeCell ref="I146:O146"/>
    <mergeCell ref="I147:O147"/>
    <mergeCell ref="I148:O148"/>
    <mergeCell ref="B148:G148"/>
    <mergeCell ref="C2:N2"/>
    <mergeCell ref="C3:N3"/>
    <mergeCell ref="B146:G146"/>
    <mergeCell ref="B147:G147"/>
  </mergeCells>
  <hyperlinks>
    <hyperlink ref="M4"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24" r:id="rId2"/>
  <rowBreaks count="1" manualBreakCount="1">
    <brk id="108" max="14" man="1"/>
  </rowBreaks>
  <drawing r:id="rId1"/>
</worksheet>
</file>

<file path=xl/worksheets/sheet3.xml><?xml version="1.0" encoding="utf-8"?>
<worksheet xmlns="http://schemas.openxmlformats.org/spreadsheetml/2006/main" xmlns:r="http://schemas.openxmlformats.org/officeDocument/2006/relationships">
  <sheetPr>
    <tabColor indexed="9"/>
  </sheetPr>
  <dimension ref="B2:J39"/>
  <sheetViews>
    <sheetView showGridLines="0"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21.57421875" style="10" customWidth="1"/>
    <col min="2" max="2" width="29.28125" style="10" bestFit="1" customWidth="1"/>
    <col min="3" max="3" width="15.57421875" style="10" bestFit="1" customWidth="1"/>
    <col min="4" max="5" width="14.57421875" style="10" bestFit="1" customWidth="1"/>
    <col min="6" max="6" width="13.57421875" style="10" bestFit="1" customWidth="1"/>
    <col min="7" max="7" width="15.57421875" style="10" bestFit="1" customWidth="1"/>
    <col min="8" max="8" width="12.7109375" style="10" bestFit="1" customWidth="1"/>
    <col min="9" max="9" width="3.57421875" style="10" customWidth="1"/>
    <col min="10" max="16384" width="11.421875" style="10" customWidth="1"/>
  </cols>
  <sheetData>
    <row r="2" spans="2:10" ht="29.25" customHeight="1">
      <c r="B2" s="103" t="s">
        <v>26</v>
      </c>
      <c r="C2" s="104"/>
      <c r="D2" s="104"/>
      <c r="E2" s="104"/>
      <c r="F2" s="104"/>
      <c r="G2" s="104"/>
      <c r="H2" s="104"/>
      <c r="J2" s="31" t="s">
        <v>32</v>
      </c>
    </row>
    <row r="3" spans="2:10" s="42" customFormat="1" ht="21" customHeight="1">
      <c r="B3" s="108" t="s">
        <v>41</v>
      </c>
      <c r="C3" s="109"/>
      <c r="D3" s="109"/>
      <c r="E3" s="109"/>
      <c r="F3" s="109"/>
      <c r="G3" s="109"/>
      <c r="H3" s="109"/>
      <c r="I3" s="41"/>
      <c r="J3" s="41"/>
    </row>
    <row r="4" s="42" customFormat="1" ht="21" customHeight="1"/>
    <row r="28" spans="2:8" ht="15">
      <c r="B28" s="105" t="s">
        <v>9</v>
      </c>
      <c r="C28" s="105"/>
      <c r="D28" s="105"/>
      <c r="E28" s="105"/>
      <c r="F28" s="105"/>
      <c r="G28" s="105"/>
      <c r="H28" s="105"/>
    </row>
    <row r="29" spans="2:8" ht="15">
      <c r="B29" s="106" t="s">
        <v>15</v>
      </c>
      <c r="C29" s="106"/>
      <c r="D29" s="106"/>
      <c r="E29" s="106"/>
      <c r="F29" s="106"/>
      <c r="G29" s="106"/>
      <c r="H29" s="106"/>
    </row>
    <row r="30" spans="2:8" ht="12.75">
      <c r="B30" s="107" t="s">
        <v>42</v>
      </c>
      <c r="C30" s="107"/>
      <c r="D30" s="107"/>
      <c r="E30" s="107"/>
      <c r="F30" s="107"/>
      <c r="G30" s="107"/>
      <c r="H30" s="107"/>
    </row>
    <row r="31" spans="3:8" ht="12.75">
      <c r="C31" s="98" t="s">
        <v>7</v>
      </c>
      <c r="D31" s="101"/>
      <c r="E31" s="101"/>
      <c r="F31" s="101"/>
      <c r="G31" s="101"/>
      <c r="H31" s="102"/>
    </row>
    <row r="32" spans="2:8" ht="14.25">
      <c r="B32" s="12"/>
      <c r="C32" s="86" t="s">
        <v>1</v>
      </c>
      <c r="D32" s="86" t="s">
        <v>2</v>
      </c>
      <c r="E32" s="86" t="s">
        <v>3</v>
      </c>
      <c r="F32" s="86" t="s">
        <v>4</v>
      </c>
      <c r="G32" s="86" t="s">
        <v>5</v>
      </c>
      <c r="H32" s="86" t="s">
        <v>8</v>
      </c>
    </row>
    <row r="33" spans="2:8" ht="14.25">
      <c r="B33" s="87" t="s">
        <v>13</v>
      </c>
      <c r="C33" s="85">
        <v>1.0478933987178243</v>
      </c>
      <c r="D33" s="85">
        <v>1.2621526575934208</v>
      </c>
      <c r="E33" s="85">
        <v>1.7105593484983008</v>
      </c>
      <c r="F33" s="85">
        <v>2.474034881442289</v>
      </c>
      <c r="G33" s="85">
        <v>3.726020892687559</v>
      </c>
      <c r="H33" s="85">
        <v>1.1367678296750252</v>
      </c>
    </row>
    <row r="34" spans="2:8" ht="14.25">
      <c r="B34" s="87" t="s">
        <v>12</v>
      </c>
      <c r="C34" s="86">
        <v>629711</v>
      </c>
      <c r="D34" s="86">
        <v>144454</v>
      </c>
      <c r="E34" s="86">
        <v>32663</v>
      </c>
      <c r="F34" s="86">
        <v>10206</v>
      </c>
      <c r="G34" s="86">
        <v>2106</v>
      </c>
      <c r="H34" s="86">
        <v>819140</v>
      </c>
    </row>
    <row r="36" spans="3:7" ht="12.75">
      <c r="C36"/>
      <c r="D36"/>
      <c r="E36"/>
      <c r="F36"/>
      <c r="G36"/>
    </row>
    <row r="38" spans="3:8" ht="12.75">
      <c r="C38" s="83"/>
      <c r="D38" s="83"/>
      <c r="E38" s="83"/>
      <c r="F38" s="83"/>
      <c r="G38" s="83"/>
      <c r="H38" s="83"/>
    </row>
    <row r="39" spans="3:8" ht="12.75">
      <c r="C39" s="83"/>
      <c r="D39" s="84"/>
      <c r="E39" s="84"/>
      <c r="F39" s="84"/>
      <c r="G39" s="84"/>
      <c r="H39" s="84"/>
    </row>
  </sheetData>
  <mergeCells count="6">
    <mergeCell ref="B2:H2"/>
    <mergeCell ref="C31:H31"/>
    <mergeCell ref="B28:H28"/>
    <mergeCell ref="B29:H29"/>
    <mergeCell ref="B30:H30"/>
    <mergeCell ref="B3:H3"/>
  </mergeCells>
  <hyperlinks>
    <hyperlink ref="J2" location="INDICE!A1" display="Volver al Indice"/>
  </hyperlinks>
  <printOptions/>
  <pageMargins left="0.75" right="0.75" top="1" bottom="1" header="0" footer="0"/>
  <pageSetup cellComments="atEnd"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sheetPr>
    <tabColor indexed="9"/>
  </sheetPr>
  <dimension ref="B2:I58"/>
  <sheetViews>
    <sheetView showGridLines="0" zoomScaleSheetLayoutView="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15.00390625" style="14" customWidth="1"/>
    <col min="2" max="2" width="37.7109375" style="22" bestFit="1" customWidth="1"/>
    <col min="3" max="3" width="10.57421875" style="16" customWidth="1"/>
    <col min="4" max="8" width="8.28125" style="16" customWidth="1"/>
    <col min="9" max="9" width="22.28125" style="14" customWidth="1"/>
    <col min="10" max="16384" width="11.421875" style="14" customWidth="1"/>
  </cols>
  <sheetData>
    <row r="2" spans="2:9" ht="38.25" customHeight="1">
      <c r="B2" s="116" t="s">
        <v>25</v>
      </c>
      <c r="C2" s="116"/>
      <c r="D2" s="116"/>
      <c r="E2" s="116"/>
      <c r="F2" s="116"/>
      <c r="G2" s="116"/>
      <c r="H2" s="116"/>
      <c r="I2" s="31" t="s">
        <v>32</v>
      </c>
    </row>
    <row r="3" spans="2:8" ht="18">
      <c r="B3" s="25"/>
      <c r="C3" s="73" t="s">
        <v>41</v>
      </c>
      <c r="D3" s="25"/>
      <c r="E3" s="25"/>
      <c r="F3" s="25"/>
      <c r="G3" s="25"/>
      <c r="H3" s="25"/>
    </row>
    <row r="4" ht="12.75">
      <c r="C4" s="14"/>
    </row>
    <row r="35" spans="2:8" ht="12.75">
      <c r="B35" s="110" t="s">
        <v>9</v>
      </c>
      <c r="C35" s="111"/>
      <c r="D35" s="111"/>
      <c r="E35" s="111"/>
      <c r="F35" s="111"/>
      <c r="G35" s="111"/>
      <c r="H35" s="111"/>
    </row>
    <row r="36" spans="2:8" ht="12.75">
      <c r="B36" s="112" t="s">
        <v>23</v>
      </c>
      <c r="C36" s="113"/>
      <c r="D36" s="113"/>
      <c r="E36" s="113"/>
      <c r="F36" s="113"/>
      <c r="G36" s="113"/>
      <c r="H36" s="113"/>
    </row>
    <row r="37" spans="2:8" ht="12.75">
      <c r="B37" s="114" t="s">
        <v>41</v>
      </c>
      <c r="C37" s="115"/>
      <c r="D37" s="115"/>
      <c r="E37" s="115"/>
      <c r="F37" s="115"/>
      <c r="G37" s="115"/>
      <c r="H37" s="115"/>
    </row>
    <row r="38" spans="2:8" s="15" customFormat="1" ht="12.75">
      <c r="B38" s="19" t="s">
        <v>22</v>
      </c>
      <c r="C38" s="17" t="s">
        <v>1</v>
      </c>
      <c r="D38" s="17" t="s">
        <v>2</v>
      </c>
      <c r="E38" s="17" t="s">
        <v>3</v>
      </c>
      <c r="F38" s="17" t="s">
        <v>4</v>
      </c>
      <c r="G38" s="17" t="s">
        <v>5</v>
      </c>
      <c r="H38" s="17" t="s">
        <v>8</v>
      </c>
    </row>
    <row r="39" spans="2:8" s="15" customFormat="1" ht="12.75">
      <c r="B39" s="23" t="s">
        <v>24</v>
      </c>
      <c r="C39" s="65">
        <v>0.6185885271179954</v>
      </c>
      <c r="D39" s="65">
        <v>0.73419219959295</v>
      </c>
      <c r="E39" s="65">
        <v>0.6834338548204391</v>
      </c>
      <c r="F39" s="65">
        <v>0.5637860082304527</v>
      </c>
      <c r="G39" s="65">
        <v>0.5080721747388414</v>
      </c>
      <c r="H39" s="18">
        <v>0.6405937934907342</v>
      </c>
    </row>
    <row r="40" spans="2:8" s="15" customFormat="1" ht="12.75">
      <c r="B40" s="20" t="s">
        <v>19</v>
      </c>
      <c r="C40" s="65">
        <v>0.27093063325874883</v>
      </c>
      <c r="D40" s="65">
        <v>0.05939607072147535</v>
      </c>
      <c r="E40" s="65">
        <v>0.06034350794476931</v>
      </c>
      <c r="F40" s="65">
        <v>0.13541054281795023</v>
      </c>
      <c r="G40" s="65">
        <v>0.2060778727445394</v>
      </c>
      <c r="H40" s="18">
        <v>0.22337451473496595</v>
      </c>
    </row>
    <row r="41" spans="2:8" s="15" customFormat="1" ht="12.75">
      <c r="B41" s="20" t="s">
        <v>18</v>
      </c>
      <c r="C41" s="65">
        <v>0.05505382627903911</v>
      </c>
      <c r="D41" s="65">
        <v>0.06972461821756407</v>
      </c>
      <c r="E41" s="65">
        <v>0.1199522395370909</v>
      </c>
      <c r="F41" s="65">
        <v>0.13727219282774838</v>
      </c>
      <c r="G41" s="65">
        <v>0.06172839506172839</v>
      </c>
      <c r="H41" s="18">
        <v>0.06127035671557975</v>
      </c>
    </row>
    <row r="42" spans="2:8" s="15" customFormat="1" ht="12.75">
      <c r="B42" s="20" t="s">
        <v>17</v>
      </c>
      <c r="C42" s="65">
        <v>0.040845721291195486</v>
      </c>
      <c r="D42" s="65">
        <v>0.08433826685311586</v>
      </c>
      <c r="E42" s="65">
        <v>0.05516945779628326</v>
      </c>
      <c r="F42" s="65">
        <v>0.03654712913972173</v>
      </c>
      <c r="G42" s="65">
        <v>0.039886039886039885</v>
      </c>
      <c r="H42" s="18">
        <v>0.04903069072441829</v>
      </c>
    </row>
    <row r="43" spans="2:8" s="15" customFormat="1" ht="12.75">
      <c r="B43" s="20" t="s">
        <v>16</v>
      </c>
      <c r="C43" s="65">
        <v>0.009461483124798518</v>
      </c>
      <c r="D43" s="65">
        <v>0.027669708003932047</v>
      </c>
      <c r="E43" s="65">
        <v>0.049352478339405446</v>
      </c>
      <c r="F43" s="65">
        <v>0.08436213991769548</v>
      </c>
      <c r="G43" s="65">
        <v>0.09591642924976258</v>
      </c>
      <c r="H43" s="18">
        <v>0.015418609761457138</v>
      </c>
    </row>
    <row r="44" spans="2:8" s="15" customFormat="1" ht="12.75">
      <c r="B44" s="20" t="s">
        <v>20</v>
      </c>
      <c r="C44" s="65">
        <v>0.005119808928222629</v>
      </c>
      <c r="D44" s="65">
        <v>0.02467913661096266</v>
      </c>
      <c r="E44" s="65">
        <v>0.03174846156201206</v>
      </c>
      <c r="F44" s="65">
        <v>0.04262198706643151</v>
      </c>
      <c r="G44" s="65">
        <v>0.08831908831908832</v>
      </c>
      <c r="H44" s="18">
        <v>0.010312034572844691</v>
      </c>
    </row>
    <row r="45" spans="2:8" ht="12.75">
      <c r="B45" s="21" t="s">
        <v>21</v>
      </c>
      <c r="C45" s="18">
        <v>1</v>
      </c>
      <c r="D45" s="18">
        <v>1</v>
      </c>
      <c r="E45" s="18">
        <v>1</v>
      </c>
      <c r="F45" s="18">
        <v>1</v>
      </c>
      <c r="G45" s="18">
        <v>1</v>
      </c>
      <c r="H45" s="18">
        <v>1</v>
      </c>
    </row>
    <row r="47" spans="3:8" s="13" customFormat="1" ht="12.75">
      <c r="C47" s="67"/>
      <c r="D47" s="67"/>
      <c r="E47" s="67"/>
      <c r="F47" s="67"/>
      <c r="G47" s="67"/>
      <c r="H47" s="67"/>
    </row>
    <row r="48" spans="3:8" ht="12.75">
      <c r="C48" s="66"/>
      <c r="D48" s="66"/>
      <c r="E48" s="66"/>
      <c r="F48" s="66"/>
      <c r="G48" s="66"/>
      <c r="H48" s="66"/>
    </row>
    <row r="49" spans="3:8" ht="12.75">
      <c r="C49" s="66"/>
      <c r="D49" s="66"/>
      <c r="E49" s="66"/>
      <c r="F49" s="66"/>
      <c r="G49" s="66"/>
      <c r="H49" s="66"/>
    </row>
    <row r="50" spans="3:8" ht="12.75">
      <c r="C50" s="68"/>
      <c r="D50" s="68"/>
      <c r="E50" s="68"/>
      <c r="F50" s="68"/>
      <c r="G50" s="68"/>
      <c r="H50" s="68"/>
    </row>
    <row r="51" spans="3:8" ht="12.75">
      <c r="C51" s="68"/>
      <c r="D51" s="68"/>
      <c r="E51" s="68"/>
      <c r="F51" s="68"/>
      <c r="G51" s="68"/>
      <c r="H51" s="68"/>
    </row>
    <row r="52" spans="3:8" ht="12.75">
      <c r="C52" s="66"/>
      <c r="D52" s="66"/>
      <c r="E52" s="66"/>
      <c r="F52" s="66"/>
      <c r="G52" s="66"/>
      <c r="H52" s="66"/>
    </row>
    <row r="53" spans="3:8" ht="12.75">
      <c r="C53" s="66"/>
      <c r="D53" s="66"/>
      <c r="E53" s="66"/>
      <c r="F53" s="66"/>
      <c r="G53" s="66"/>
      <c r="H53" s="66"/>
    </row>
    <row r="54" spans="3:8" ht="12.75">
      <c r="C54" s="66"/>
      <c r="D54" s="66"/>
      <c r="E54" s="66"/>
      <c r="F54" s="66"/>
      <c r="G54" s="66"/>
      <c r="H54" s="66"/>
    </row>
    <row r="55" spans="3:8" ht="12.75">
      <c r="C55" s="71"/>
      <c r="D55" s="66"/>
      <c r="E55" s="66"/>
      <c r="F55" s="66"/>
      <c r="G55" s="66"/>
      <c r="H55" s="66"/>
    </row>
    <row r="56" spans="3:8" ht="12.75">
      <c r="C56" s="71"/>
      <c r="D56" s="66"/>
      <c r="E56" s="66"/>
      <c r="F56" s="66"/>
      <c r="G56" s="66"/>
      <c r="H56" s="66"/>
    </row>
    <row r="57" spans="3:8" ht="12.75">
      <c r="C57" s="71"/>
      <c r="D57" s="66"/>
      <c r="E57" s="66"/>
      <c r="F57" s="66"/>
      <c r="G57" s="66"/>
      <c r="H57" s="66"/>
    </row>
    <row r="58" spans="3:8" ht="12.75">
      <c r="C58" s="71"/>
      <c r="D58" s="66"/>
      <c r="E58" s="66"/>
      <c r="F58" s="66"/>
      <c r="G58" s="66"/>
      <c r="H58" s="66"/>
    </row>
  </sheetData>
  <mergeCells count="4">
    <mergeCell ref="B35:H35"/>
    <mergeCell ref="B36:H36"/>
    <mergeCell ref="B37:H37"/>
    <mergeCell ref="B2:H2"/>
  </mergeCells>
  <hyperlinks>
    <hyperlink ref="I2"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tabColor indexed="9"/>
    <pageSetUpPr fitToPage="1"/>
  </sheetPr>
  <dimension ref="B9:B9"/>
  <sheetViews>
    <sheetView showGridLines="0" zoomScaleSheetLayoutView="100" workbookViewId="0" topLeftCell="A1">
      <pane ySplit="3" topLeftCell="BM4" activePane="bottomLeft" state="frozen"/>
      <selection pane="topLeft" activeCell="P42" sqref="P42"/>
      <selection pane="bottomLeft" activeCell="A1" sqref="A1"/>
    </sheetView>
  </sheetViews>
  <sheetFormatPr defaultColWidth="11.421875" defaultRowHeight="12.75"/>
  <cols>
    <col min="1" max="1" width="2.421875" style="0" customWidth="1"/>
  </cols>
  <sheetData>
    <row r="9" ht="12.75">
      <c r="B9" t="s">
        <v>36</v>
      </c>
    </row>
  </sheetData>
  <printOptions horizontalCentered="1"/>
  <pageMargins left="0.7874015748031497" right="0.7874015748031497" top="0.984251968503937" bottom="0.984251968503937" header="0" footer="0"/>
  <pageSetup fitToHeight="1"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Cartera Comercial segregada por Tamaño</dc:title>
  <dc:subject/>
  <dc:creator>Superintendencia de Bancos e Instituciones Financieras - SBIF</dc:creator>
  <cp:keywords/>
  <dc:description/>
  <cp:lastModifiedBy>Administrador</cp:lastModifiedBy>
  <cp:lastPrinted>2009-03-27T14:46:15Z</cp:lastPrinted>
  <dcterms:created xsi:type="dcterms:W3CDTF">2005-06-09T16:49:36Z</dcterms:created>
  <dcterms:modified xsi:type="dcterms:W3CDTF">2009-03-27T14:50:16Z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